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/>
  </bookViews>
  <sheets>
    <sheet name="Sheet1" sheetId="1" r:id="rId1"/>
  </sheets>
  <definedNames>
    <definedName name="AdminResponsability">Sheet1!$BE$2:$BE$10</definedName>
    <definedName name="LimitedToFive">Sheet1!$BE$12:$BE$17</definedName>
    <definedName name="LimitedToFour">Sheet1!$BE$12:$BE$16</definedName>
    <definedName name="LimitedToOne">Sheet1!$BE$12:$BE$13</definedName>
    <definedName name="LimitedToThree">Sheet1!$BE$12:$BE$15</definedName>
    <definedName name="LimitedToTwo">Sheet1!$BE$12:$BE$14</definedName>
    <definedName name="Position">Sheet1!$BE$18:$BE$22</definedName>
    <definedName name="YesNo">Sheet1!$BE$24:$BE$26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BB3"/>
  <c r="BB4"/>
  <c r="BB5"/>
  <c r="BB6"/>
  <c r="BB7"/>
  <c r="BB8"/>
  <c r="BB9"/>
  <c r="BB10"/>
  <c r="BB11"/>
  <c r="BB12"/>
  <c r="BB13"/>
  <c r="BB14"/>
  <c r="BB15"/>
  <c r="BB16"/>
  <c r="BB17"/>
  <c r="BB18"/>
  <c r="BB19"/>
  <c r="BB20"/>
  <c r="BB21"/>
  <c r="BB22"/>
  <c r="BB23"/>
  <c r="BB24"/>
  <c r="BB25"/>
  <c r="BB26"/>
  <c r="BB27"/>
  <c r="BB28"/>
  <c r="BB29"/>
  <c r="BB30"/>
  <c r="BB31"/>
  <c r="BB32"/>
  <c r="BB2"/>
  <c r="AZ3"/>
  <c r="AZ4"/>
  <c r="AZ5"/>
  <c r="AZ6"/>
  <c r="AZ7"/>
  <c r="AZ8"/>
  <c r="AZ9"/>
  <c r="AZ10"/>
  <c r="AZ11"/>
  <c r="AZ12"/>
  <c r="AZ13"/>
  <c r="AZ14"/>
  <c r="AZ15"/>
  <c r="AZ16"/>
  <c r="AZ17"/>
  <c r="AZ18"/>
  <c r="AZ19"/>
  <c r="AZ20"/>
  <c r="AZ21"/>
  <c r="AZ22"/>
  <c r="AZ23"/>
  <c r="AZ24"/>
  <c r="AZ25"/>
  <c r="AZ26"/>
  <c r="AZ27"/>
  <c r="AZ28"/>
  <c r="AZ29"/>
  <c r="AZ30"/>
  <c r="AZ31"/>
  <c r="AZ32"/>
  <c r="AZ2"/>
  <c r="AX3"/>
  <c r="AX4"/>
  <c r="AX5"/>
  <c r="AX6"/>
  <c r="AX7"/>
  <c r="AX8"/>
  <c r="AX9"/>
  <c r="AX10"/>
  <c r="AX11"/>
  <c r="AX12"/>
  <c r="AX13"/>
  <c r="AX14"/>
  <c r="AX15"/>
  <c r="AX16"/>
  <c r="AX17"/>
  <c r="AX18"/>
  <c r="AX19"/>
  <c r="AX20"/>
  <c r="AX21"/>
  <c r="AX22"/>
  <c r="AX23"/>
  <c r="AX24"/>
  <c r="AX25"/>
  <c r="AX26"/>
  <c r="AX27"/>
  <c r="AX28"/>
  <c r="AX29"/>
  <c r="AX30"/>
  <c r="AX31"/>
  <c r="AX32"/>
  <c r="AX2"/>
  <c r="AV3"/>
  <c r="AV4"/>
  <c r="AV5"/>
  <c r="AV6"/>
  <c r="AV7"/>
  <c r="AV8"/>
  <c r="AV9"/>
  <c r="AV10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2"/>
  <c r="AT3"/>
  <c r="AT4"/>
  <c r="AT5"/>
  <c r="AT6"/>
  <c r="AT7"/>
  <c r="AT8"/>
  <c r="AT9"/>
  <c r="AT10"/>
  <c r="AT11"/>
  <c r="AT12"/>
  <c r="AT13"/>
  <c r="AT14"/>
  <c r="AT15"/>
  <c r="AT16"/>
  <c r="AT17"/>
  <c r="AT18"/>
  <c r="AT19"/>
  <c r="AT20"/>
  <c r="AT21"/>
  <c r="AT22"/>
  <c r="AT23"/>
  <c r="AT24"/>
  <c r="AT25"/>
  <c r="AT26"/>
  <c r="AT27"/>
  <c r="AT28"/>
  <c r="AT29"/>
  <c r="AT30"/>
  <c r="AT31"/>
  <c r="AT32"/>
  <c r="AT2"/>
  <c r="AP3"/>
  <c r="AP4"/>
  <c r="AP5"/>
  <c r="AP6"/>
  <c r="AP7"/>
  <c r="AP8"/>
  <c r="AP9"/>
  <c r="AP10"/>
  <c r="AP11"/>
  <c r="AP12"/>
  <c r="AP13"/>
  <c r="AP14"/>
  <c r="AP15"/>
  <c r="AP16"/>
  <c r="AP17"/>
  <c r="AP18"/>
  <c r="AP19"/>
  <c r="AP20"/>
  <c r="AP21"/>
  <c r="AP22"/>
  <c r="AP23"/>
  <c r="AP24"/>
  <c r="AP25"/>
  <c r="AP26"/>
  <c r="AP27"/>
  <c r="AP28"/>
  <c r="AP29"/>
  <c r="AP30"/>
  <c r="AP31"/>
  <c r="AP32"/>
  <c r="AP2"/>
  <c r="AN3"/>
  <c r="AN4"/>
  <c r="AN5"/>
  <c r="AN6"/>
  <c r="AN7"/>
  <c r="AN8"/>
  <c r="AN9"/>
  <c r="AN10"/>
  <c r="AN11"/>
  <c r="AN12"/>
  <c r="AN13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2"/>
  <c r="AL3"/>
  <c r="AL4"/>
  <c r="AL5"/>
  <c r="AL6"/>
  <c r="AL7"/>
  <c r="AL8"/>
  <c r="AL9"/>
  <c r="AL10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2"/>
  <c r="AJ3"/>
  <c r="AJ4"/>
  <c r="AJ5"/>
  <c r="AJ6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2"/>
  <c r="AH3"/>
  <c r="AH4"/>
  <c r="AH5"/>
  <c r="AH6"/>
  <c r="AH7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2"/>
  <c r="H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2"/>
  <c r="AR3"/>
  <c r="AR4"/>
  <c r="AR5"/>
  <c r="AR6"/>
  <c r="AR7"/>
  <c r="AR8"/>
  <c r="AR9"/>
  <c r="AR10"/>
  <c r="AR11"/>
  <c r="AR12"/>
  <c r="AR13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F3"/>
  <c r="AF4"/>
  <c r="AF5"/>
  <c r="AF6"/>
  <c r="AF7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B3"/>
  <c r="AB4"/>
  <c r="AB5"/>
  <c r="AB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X3"/>
  <c r="X4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T3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O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AR2"/>
  <c r="AF2"/>
  <c r="AB2"/>
  <c r="X2"/>
  <c r="O2"/>
  <c r="T2"/>
  <c r="BC2" l="1"/>
  <c r="BC29"/>
  <c r="BC21"/>
  <c r="BC17"/>
  <c r="BC13"/>
  <c r="BC5"/>
  <c r="BC31"/>
  <c r="BC27"/>
  <c r="BC23"/>
  <c r="BC19"/>
  <c r="BC15"/>
  <c r="BC11"/>
  <c r="BC7"/>
  <c r="BC3"/>
  <c r="BC28"/>
  <c r="BC20"/>
  <c r="BC12"/>
  <c r="BC4"/>
  <c r="BC25"/>
  <c r="BC32"/>
  <c r="BC24"/>
  <c r="BC16"/>
  <c r="BC8"/>
  <c r="BC30"/>
  <c r="BC26"/>
  <c r="BC22"/>
  <c r="BC18"/>
  <c r="BC14"/>
  <c r="BC10"/>
  <c r="BC6"/>
  <c r="BC9"/>
</calcChain>
</file>

<file path=xl/sharedStrings.xml><?xml version="1.0" encoding="utf-8"?>
<sst xmlns="http://schemas.openxmlformats.org/spreadsheetml/2006/main" count="313" uniqueCount="88">
  <si>
    <t>Enseignants</t>
  </si>
  <si>
    <r>
      <t xml:space="preserve">Position </t>
    </r>
    <r>
      <rPr>
        <b/>
        <sz val="11"/>
        <color rgb="FFC00000"/>
        <rFont val="Calibri"/>
        <family val="2"/>
        <scheme val="minor"/>
      </rPr>
      <t>R</t>
    </r>
  </si>
  <si>
    <t>Communication nationale (indexée), (Max 2)</t>
  </si>
  <si>
    <t>Résultat - 13
(4 pts)</t>
  </si>
  <si>
    <t>Résultat - 17
(1 pts)</t>
  </si>
  <si>
    <t>Vice doyens et/ou Directeur Adjoint : 5pts</t>
  </si>
  <si>
    <t>Chef de département : 4pts</t>
  </si>
  <si>
    <t>Adjoint du chef de département : 3pts</t>
  </si>
  <si>
    <t>Président du CSF : 4 pts</t>
  </si>
  <si>
    <t>Président du CSD : 3 pts</t>
  </si>
  <si>
    <t>Directeur de laboratoire : 2 pt</t>
  </si>
  <si>
    <t>Chef d’équipe de recherche : 1pt</t>
  </si>
  <si>
    <t>RESULTAT FINAL</t>
  </si>
  <si>
    <t>Enseignant responsable au niveau de l’administration centrale ( avec décision): 3 pts</t>
  </si>
  <si>
    <t xml:space="preserve"> </t>
  </si>
  <si>
    <t>Nombre de séjours bénéficiés durant les dernières années</t>
  </si>
  <si>
    <t>Résultat - 2
(5-N pts)</t>
  </si>
  <si>
    <t>Doctorant n’ayant jamais bénéficié de stage</t>
  </si>
  <si>
    <t>Oui</t>
  </si>
  <si>
    <t>Non</t>
  </si>
  <si>
    <t>Résultat - 1
(5 pts)</t>
  </si>
  <si>
    <t>Nombre d'absence durant les doctoriales</t>
  </si>
  <si>
    <t>Résultat - 3
(- 0.5 pt par absence)</t>
  </si>
  <si>
    <r>
      <t xml:space="preserve">Publication </t>
    </r>
    <r>
      <rPr>
        <b/>
        <sz val="11"/>
        <color rgb="FFC00000"/>
        <rFont val="Calibri"/>
        <family val="2"/>
        <scheme val="minor"/>
      </rPr>
      <t>(indexée C)</t>
    </r>
    <r>
      <rPr>
        <b/>
        <sz val="11"/>
        <color theme="1"/>
        <rFont val="Calibri"/>
        <family val="2"/>
        <scheme val="minor"/>
      </rPr>
      <t xml:space="preserve"> dans une revue nationale ou internationale (1er auteur et dans sa thématique de recherche et en citant son encadreur dans l’article)</t>
    </r>
  </si>
  <si>
    <r>
      <t xml:space="preserve">Publication </t>
    </r>
    <r>
      <rPr>
        <b/>
        <sz val="11"/>
        <color rgb="FFC00000"/>
        <rFont val="Calibri"/>
        <family val="2"/>
        <scheme val="minor"/>
      </rPr>
      <t>(indexée B)</t>
    </r>
    <r>
      <rPr>
        <b/>
        <sz val="11"/>
        <color theme="1"/>
        <rFont val="Calibri"/>
        <family val="2"/>
        <scheme val="minor"/>
      </rPr>
      <t xml:space="preserve"> dans une revue nationale ou internationale (1er auteur et dans sa thématique de recherche et en citant son encadreur dans l’article)</t>
    </r>
  </si>
  <si>
    <r>
      <t xml:space="preserve">Publication </t>
    </r>
    <r>
      <rPr>
        <b/>
        <sz val="11"/>
        <color rgb="FFC00000"/>
        <rFont val="Calibri"/>
        <family val="2"/>
        <scheme val="minor"/>
      </rPr>
      <t>(indexée A)</t>
    </r>
    <r>
      <rPr>
        <b/>
        <sz val="11"/>
        <color theme="1"/>
        <rFont val="Calibri"/>
        <family val="2"/>
        <scheme val="minor"/>
      </rPr>
      <t xml:space="preserve"> dans une revue nationale ou internationale (1er auteur et dans sa thématique de recherche et en citant son encadreur dans l’article)</t>
    </r>
  </si>
  <si>
    <t>Communication internationale (indexée – proceedings édité), (Max 2)</t>
  </si>
  <si>
    <t>Doctorant(e) inscrit(e) en cotutelle de thèse</t>
  </si>
  <si>
    <t>Doctorant(e) inscrit(e)en codirection de thèse</t>
  </si>
  <si>
    <t>Mobilité dans le cadre de convention de coopération avec l’UFMC 1</t>
  </si>
  <si>
    <t>Ouvrage ( Chapitre d’ouvrage), édité avec comité de lecture et en rapport avec les modules enseignés, (Max 2)</t>
  </si>
  <si>
    <r>
      <t xml:space="preserve">Ouvrage collectif édité (edited book). Avec comité de lecture et en relation avec son domaine scientifique, (Max 2)
</t>
    </r>
    <r>
      <rPr>
        <b/>
        <sz val="11"/>
        <color rgb="FFC00000"/>
        <rFont val="Calibri"/>
        <family val="2"/>
        <scheme val="minor"/>
      </rPr>
      <t>(Directeur d’ouvrage)</t>
    </r>
  </si>
  <si>
    <r>
      <t xml:space="preserve">Ouvrage collectif édité (edited book). Avec comité de lecture et en relation avec son domaine scientifique, (Max 2)
</t>
    </r>
    <r>
      <rPr>
        <b/>
        <sz val="11"/>
        <color rgb="FFC00000"/>
        <rFont val="Calibri"/>
        <family val="2"/>
        <scheme val="minor"/>
      </rPr>
      <t>(Articles/Chapitres)</t>
    </r>
  </si>
  <si>
    <t>Cours en ligne posté sur le site web de l’UFMC1 (validé par le CSF ou CSI) Moodle</t>
  </si>
  <si>
    <t>Polycopié édité d’un cours, TD ou TP. (Max 2)</t>
  </si>
  <si>
    <t>Mémoires de Master à l’UFMC 1. (Max 4)</t>
  </si>
  <si>
    <t>Membre d’un projet PRFU</t>
  </si>
  <si>
    <t>Participation à des manifestations et événements scientifiques ou culturels, (Max 2)</t>
  </si>
  <si>
    <r>
      <t xml:space="preserve">Résultat - 4
(10 X </t>
    </r>
    <r>
      <rPr>
        <b/>
        <sz val="11"/>
        <color rgb="FFC00000"/>
        <rFont val="Calibri"/>
        <family val="2"/>
        <scheme val="minor"/>
      </rPr>
      <t>0,25</t>
    </r>
    <r>
      <rPr>
        <b/>
        <sz val="11"/>
        <color theme="1"/>
        <rFont val="Calibri"/>
        <family val="2"/>
        <scheme val="minor"/>
      </rPr>
      <t xml:space="preserve">)X </t>
    </r>
    <r>
      <rPr>
        <b/>
        <sz val="11"/>
        <color rgb="FFC00000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 xml:space="preserve"> pts</t>
    </r>
  </si>
  <si>
    <r>
      <t xml:space="preserve">Résultat - 5
(10 X </t>
    </r>
    <r>
      <rPr>
        <b/>
        <sz val="11"/>
        <color rgb="FFC00000"/>
        <rFont val="Calibri"/>
        <family val="2"/>
        <scheme val="minor"/>
      </rPr>
      <t>0,5</t>
    </r>
    <r>
      <rPr>
        <b/>
        <sz val="11"/>
        <color theme="1"/>
        <rFont val="Calibri"/>
        <family val="2"/>
        <scheme val="minor"/>
      </rPr>
      <t xml:space="preserve">)X </t>
    </r>
    <r>
      <rPr>
        <b/>
        <sz val="11"/>
        <color rgb="FFC00000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 xml:space="preserve"> pts</t>
    </r>
  </si>
  <si>
    <r>
      <t xml:space="preserve">Résultat - 6
(10 X </t>
    </r>
    <r>
      <rPr>
        <b/>
        <sz val="11"/>
        <color rgb="FFC00000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)X </t>
    </r>
    <r>
      <rPr>
        <b/>
        <sz val="11"/>
        <color rgb="FFC00000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 xml:space="preserve"> pts</t>
    </r>
  </si>
  <si>
    <r>
      <t xml:space="preserve">Résultat - 7
(3 X </t>
    </r>
    <r>
      <rPr>
        <b/>
        <sz val="11"/>
        <color rgb="FFC00000"/>
        <rFont val="Calibri"/>
        <family val="2"/>
        <scheme val="minor"/>
      </rPr>
      <t>R)</t>
    </r>
    <r>
      <rPr>
        <b/>
        <sz val="11"/>
        <color theme="1"/>
        <rFont val="Calibri"/>
        <family val="2"/>
        <scheme val="minor"/>
      </rPr>
      <t xml:space="preserve"> pts</t>
    </r>
  </si>
  <si>
    <r>
      <t xml:space="preserve">Résultat - 8
(1 X </t>
    </r>
    <r>
      <rPr>
        <b/>
        <sz val="11"/>
        <color rgb="FFC00000"/>
        <rFont val="Calibri"/>
        <family val="2"/>
        <scheme val="minor"/>
      </rPr>
      <t>R)</t>
    </r>
    <r>
      <rPr>
        <b/>
        <sz val="11"/>
        <color theme="1"/>
        <rFont val="Calibri"/>
        <family val="2"/>
        <scheme val="minor"/>
      </rPr>
      <t xml:space="preserve"> pts</t>
    </r>
  </si>
  <si>
    <t>Résultat - 9
(5 pts)</t>
  </si>
  <si>
    <t>Résultat - 10
(3 pts)</t>
  </si>
  <si>
    <t>Résultat - 11
(2 pts)</t>
  </si>
  <si>
    <t>Résultat - 12
(4 pts/Ouvrage)</t>
  </si>
  <si>
    <t>Résultat - 14
(2 pts)</t>
  </si>
  <si>
    <t>Résultat - 15
(4 pts)</t>
  </si>
  <si>
    <t>Résultat - 16
(3 pts)</t>
  </si>
  <si>
    <t>Résultat - 18
(1 pts)</t>
  </si>
  <si>
    <t>Résultat - 19
(2 pts)</t>
  </si>
  <si>
    <t>Belkermi Samah</t>
  </si>
  <si>
    <t>Département D'anglais</t>
  </si>
  <si>
    <t>Belounis Mounia</t>
  </si>
  <si>
    <t>ARAB OUIDED</t>
  </si>
  <si>
    <t>AZIL DJAMEL</t>
  </si>
  <si>
    <t>BELKARMI SAMEH</t>
  </si>
  <si>
    <t>KEMMOUCHE RIM</t>
  </si>
  <si>
    <t>SLIMANI HADDA</t>
  </si>
  <si>
    <t>TEBDJOUN MOUNIRA</t>
  </si>
  <si>
    <t>TOUALBIA HABIBA</t>
  </si>
  <si>
    <t>BELGROUN AMIRA</t>
  </si>
  <si>
    <t>BOUCHAREB NAOUEL</t>
  </si>
  <si>
    <t>ZAIDI MOUFIDA</t>
  </si>
  <si>
    <t>DJENANE AMINA</t>
  </si>
  <si>
    <t>département de Lettres et langue française</t>
  </si>
  <si>
    <t>BENARAB ANISSA LATRA SO</t>
  </si>
  <si>
    <t>CHENTLI CHERIFA</t>
  </si>
  <si>
    <t>KABOUR AOUATEF</t>
  </si>
  <si>
    <t>TEBDJOUN FATIMA</t>
  </si>
  <si>
    <t>DEMANE DEBBIH RAMILA</t>
  </si>
  <si>
    <t>BOURAYOU SORAYA</t>
  </si>
  <si>
    <t>benkara mostefa mohamed lamine</t>
  </si>
  <si>
    <t>ZERROUKI FOUZIA</t>
  </si>
  <si>
    <t>ADLANI AMEL EP: BENSAR</t>
  </si>
  <si>
    <t>TRADUCTION</t>
  </si>
  <si>
    <t>LAHMAR MARWA</t>
  </si>
  <si>
    <t>آمال حليتيم</t>
  </si>
  <si>
    <t>قسم الآداب واللغة العربية</t>
  </si>
  <si>
    <t>زهية رويبح</t>
  </si>
  <si>
    <t>أنفال أم السعد زغاد</t>
  </si>
  <si>
    <t>حسيبة بورافة</t>
  </si>
  <si>
    <t>حورية دريس</t>
  </si>
  <si>
    <t>خولة بوحناش</t>
  </si>
  <si>
    <t>سارة شاوش</t>
  </si>
  <si>
    <t>نسيمة شاوش</t>
  </si>
  <si>
    <t>Département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</si>
</sst>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2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2"/>
  <sheetViews>
    <sheetView tabSelected="1" topLeftCell="AS1" workbookViewId="0">
      <selection activeCell="BA24" sqref="BA24"/>
    </sheetView>
  </sheetViews>
  <sheetFormatPr baseColWidth="10" defaultColWidth="23.42578125" defaultRowHeight="15"/>
  <cols>
    <col min="1" max="1" width="20.85546875" style="4" bestFit="1" customWidth="1"/>
    <col min="2" max="2" width="40.140625" style="4" bestFit="1" customWidth="1"/>
    <col min="3" max="3" width="13.85546875" style="4" bestFit="1" customWidth="1"/>
    <col min="4" max="4" width="10.85546875" style="6" bestFit="1" customWidth="1"/>
    <col min="5" max="5" width="16.5703125" style="4" customWidth="1"/>
    <col min="6" max="6" width="10.85546875" style="6" bestFit="1" customWidth="1"/>
    <col min="7" max="7" width="10.85546875" style="4" bestFit="1" customWidth="1"/>
    <col min="8" max="8" width="11" style="6" bestFit="1" customWidth="1"/>
    <col min="9" max="9" width="26.85546875" style="4" bestFit="1" customWidth="1"/>
    <col min="10" max="14" width="4.7109375" style="4" customWidth="1"/>
    <col min="15" max="15" width="12.7109375" style="6" bestFit="1" customWidth="1"/>
    <col min="16" max="16" width="26.85546875" style="4" customWidth="1"/>
    <col min="17" max="19" width="4.7109375" style="4" customWidth="1"/>
    <col min="20" max="20" width="11.7109375" style="6" customWidth="1"/>
    <col min="21" max="21" width="26.7109375" style="4" bestFit="1" customWidth="1"/>
    <col min="22" max="23" width="4.7109375" style="4" customWidth="1"/>
    <col min="24" max="24" width="10.85546875" style="6" bestFit="1" customWidth="1"/>
    <col min="25" max="25" width="26" style="4" bestFit="1" customWidth="1"/>
    <col min="26" max="27" width="4.7109375" style="4" customWidth="1"/>
    <col min="28" max="28" width="10.85546875" style="6" bestFit="1" customWidth="1"/>
    <col min="29" max="29" width="19.42578125" style="4" bestFit="1" customWidth="1"/>
    <col min="30" max="31" width="4.7109375" style="4" customWidth="1"/>
    <col min="32" max="32" width="10.85546875" style="6" bestFit="1" customWidth="1"/>
    <col min="33" max="33" width="12.28515625" style="4" bestFit="1" customWidth="1"/>
    <col min="34" max="34" width="10.85546875" style="6" bestFit="1" customWidth="1"/>
    <col min="35" max="35" width="13.85546875" style="4" bestFit="1" customWidth="1"/>
    <col min="36" max="36" width="11.85546875" style="6" bestFit="1" customWidth="1"/>
    <col min="37" max="37" width="16.28515625" style="4" bestFit="1" customWidth="1"/>
    <col min="38" max="38" width="11.85546875" style="6" bestFit="1" customWidth="1"/>
    <col min="39" max="39" width="23.5703125" style="4" bestFit="1" customWidth="1"/>
    <col min="40" max="40" width="15" style="6" bestFit="1" customWidth="1"/>
    <col min="41" max="41" width="27.42578125" style="4" bestFit="1" customWidth="1"/>
    <col min="42" max="42" width="11.85546875" style="6" bestFit="1" customWidth="1"/>
    <col min="43" max="43" width="28.7109375" style="4" customWidth="1"/>
    <col min="44" max="44" width="11.85546875" style="6" bestFit="1" customWidth="1"/>
    <col min="45" max="45" width="26.42578125" style="4" bestFit="1" customWidth="1"/>
    <col min="46" max="46" width="11.85546875" style="6" customWidth="1"/>
    <col min="47" max="47" width="22.42578125" style="4" bestFit="1" customWidth="1"/>
    <col min="48" max="48" width="11.85546875" style="6" bestFit="1" customWidth="1"/>
    <col min="49" max="49" width="21.42578125" style="4" bestFit="1" customWidth="1"/>
    <col min="50" max="50" width="11.85546875" style="6" bestFit="1" customWidth="1"/>
    <col min="51" max="51" width="13.28515625" style="4" bestFit="1" customWidth="1"/>
    <col min="52" max="52" width="11.85546875" style="6" bestFit="1" customWidth="1"/>
    <col min="53" max="53" width="27.28515625" style="4" bestFit="1" customWidth="1"/>
    <col min="54" max="54" width="11.85546875" style="6" bestFit="1" customWidth="1"/>
    <col min="55" max="55" width="17.85546875" style="6" bestFit="1" customWidth="1"/>
    <col min="56" max="56" width="23.42578125" style="4"/>
    <col min="57" max="57" width="77.5703125" style="6" hidden="1" customWidth="1"/>
    <col min="58" max="16384" width="23.42578125" style="4"/>
  </cols>
  <sheetData>
    <row r="1" spans="1:57" s="3" customFormat="1" ht="90">
      <c r="A1" s="1" t="s">
        <v>0</v>
      </c>
      <c r="B1" s="1" t="s">
        <v>87</v>
      </c>
      <c r="C1" s="2" t="s">
        <v>17</v>
      </c>
      <c r="D1" s="5" t="s">
        <v>20</v>
      </c>
      <c r="E1" s="2" t="s">
        <v>15</v>
      </c>
      <c r="F1" s="5" t="s">
        <v>16</v>
      </c>
      <c r="G1" s="2" t="s">
        <v>21</v>
      </c>
      <c r="H1" s="5" t="s">
        <v>22</v>
      </c>
      <c r="I1" s="2" t="s">
        <v>23</v>
      </c>
      <c r="J1" s="10" t="s">
        <v>1</v>
      </c>
      <c r="K1" s="12"/>
      <c r="L1" s="12"/>
      <c r="M1" s="12"/>
      <c r="N1" s="11"/>
      <c r="O1" s="5" t="s">
        <v>38</v>
      </c>
      <c r="P1" s="2" t="s">
        <v>24</v>
      </c>
      <c r="Q1" s="10" t="s">
        <v>1</v>
      </c>
      <c r="R1" s="12"/>
      <c r="S1" s="11"/>
      <c r="T1" s="5" t="s">
        <v>39</v>
      </c>
      <c r="U1" s="2" t="s">
        <v>25</v>
      </c>
      <c r="V1" s="10" t="s">
        <v>1</v>
      </c>
      <c r="W1" s="11"/>
      <c r="X1" s="5" t="s">
        <v>40</v>
      </c>
      <c r="Y1" s="2" t="s">
        <v>26</v>
      </c>
      <c r="Z1" s="10" t="s">
        <v>1</v>
      </c>
      <c r="AA1" s="12"/>
      <c r="AB1" s="5" t="s">
        <v>41</v>
      </c>
      <c r="AC1" s="2" t="s">
        <v>2</v>
      </c>
      <c r="AD1" s="10" t="s">
        <v>1</v>
      </c>
      <c r="AE1" s="11"/>
      <c r="AF1" s="5" t="s">
        <v>42</v>
      </c>
      <c r="AG1" s="2" t="s">
        <v>27</v>
      </c>
      <c r="AH1" s="5" t="s">
        <v>43</v>
      </c>
      <c r="AI1" s="2" t="s">
        <v>28</v>
      </c>
      <c r="AJ1" s="5" t="s">
        <v>44</v>
      </c>
      <c r="AK1" s="2" t="s">
        <v>29</v>
      </c>
      <c r="AL1" s="5" t="s">
        <v>45</v>
      </c>
      <c r="AM1" s="2" t="s">
        <v>30</v>
      </c>
      <c r="AN1" s="5" t="s">
        <v>46</v>
      </c>
      <c r="AO1" s="2" t="s">
        <v>31</v>
      </c>
      <c r="AP1" s="5" t="s">
        <v>3</v>
      </c>
      <c r="AQ1" s="2" t="s">
        <v>32</v>
      </c>
      <c r="AR1" s="5" t="s">
        <v>47</v>
      </c>
      <c r="AS1" s="2" t="s">
        <v>33</v>
      </c>
      <c r="AT1" s="5" t="s">
        <v>48</v>
      </c>
      <c r="AU1" s="2" t="s">
        <v>34</v>
      </c>
      <c r="AV1" s="5" t="s">
        <v>49</v>
      </c>
      <c r="AW1" s="2" t="s">
        <v>35</v>
      </c>
      <c r="AX1" s="5" t="s">
        <v>4</v>
      </c>
      <c r="AY1" s="2" t="s">
        <v>36</v>
      </c>
      <c r="AZ1" s="5" t="s">
        <v>50</v>
      </c>
      <c r="BA1" s="2" t="s">
        <v>37</v>
      </c>
      <c r="BB1" s="5" t="s">
        <v>51</v>
      </c>
      <c r="BC1" s="7" t="s">
        <v>12</v>
      </c>
      <c r="BE1" s="8"/>
    </row>
    <row r="2" spans="1:57" hidden="1">
      <c r="A2" s="4" t="s">
        <v>52</v>
      </c>
      <c r="B2" s="4" t="s">
        <v>53</v>
      </c>
      <c r="C2" s="4" t="s">
        <v>14</v>
      </c>
      <c r="D2" s="6">
        <f>IF(C2="Oui",5,0)</f>
        <v>0</v>
      </c>
      <c r="E2" s="4">
        <v>0</v>
      </c>
      <c r="F2" s="6">
        <f>5-E2</f>
        <v>5</v>
      </c>
      <c r="G2" s="4">
        <v>0</v>
      </c>
      <c r="H2" s="6">
        <f>-0.5*G2</f>
        <v>0</v>
      </c>
      <c r="I2" s="4">
        <v>0</v>
      </c>
      <c r="J2" s="4" t="s">
        <v>14</v>
      </c>
      <c r="K2" s="4" t="s">
        <v>14</v>
      </c>
      <c r="L2" s="4" t="s">
        <v>14</v>
      </c>
      <c r="M2" s="4" t="s">
        <v>14</v>
      </c>
      <c r="N2" s="4" t="s">
        <v>14</v>
      </c>
      <c r="O2" s="6">
        <f>10*0.25*SUM(J2:N2)</f>
        <v>0</v>
      </c>
      <c r="P2" s="4">
        <v>0</v>
      </c>
      <c r="T2" s="6">
        <f>10*0.5*SUM(Q2:S2)</f>
        <v>0</v>
      </c>
      <c r="U2" s="4">
        <v>0</v>
      </c>
      <c r="X2" s="6">
        <f>10*1*SUM(V2:W2)</f>
        <v>0</v>
      </c>
      <c r="Y2" s="4">
        <v>0</v>
      </c>
      <c r="Z2" s="4" t="s">
        <v>14</v>
      </c>
      <c r="AA2" s="4" t="s">
        <v>14</v>
      </c>
      <c r="AB2" s="6">
        <f t="shared" ref="AB2:AB32" si="0">3*SUM(Z2:AA2)</f>
        <v>0</v>
      </c>
      <c r="AC2" s="4">
        <v>0</v>
      </c>
      <c r="AF2" s="6">
        <f>1*SUM(AD2:AE2)</f>
        <v>0</v>
      </c>
      <c r="AG2" s="4" t="s">
        <v>14</v>
      </c>
      <c r="AH2" s="6">
        <f>IF(AG2="Oui",5,0)</f>
        <v>0</v>
      </c>
      <c r="AI2" s="4" t="s">
        <v>14</v>
      </c>
      <c r="AJ2" s="6">
        <f>IF(AI2="Oui",3,0)</f>
        <v>0</v>
      </c>
      <c r="AK2" s="4" t="s">
        <v>14</v>
      </c>
      <c r="AL2" s="6">
        <f>IF(AK2="Oui",2,0)</f>
        <v>0</v>
      </c>
      <c r="AM2" s="4">
        <v>0</v>
      </c>
      <c r="AN2" s="6">
        <f>4*AM2</f>
        <v>0</v>
      </c>
      <c r="AO2" s="4">
        <v>0</v>
      </c>
      <c r="AP2" s="6">
        <f>4*AO2</f>
        <v>0</v>
      </c>
      <c r="AQ2" s="4">
        <v>0</v>
      </c>
      <c r="AR2" s="6">
        <f>2*AQ2</f>
        <v>0</v>
      </c>
      <c r="AS2" s="4" t="s">
        <v>14</v>
      </c>
      <c r="AT2" s="6">
        <f>IF(AS2="Oui",4,0)</f>
        <v>0</v>
      </c>
      <c r="AU2" s="4">
        <v>0</v>
      </c>
      <c r="AV2" s="6">
        <f>3*AU2</f>
        <v>0</v>
      </c>
      <c r="AW2" s="4">
        <v>0</v>
      </c>
      <c r="AX2" s="6">
        <f>1*AW2</f>
        <v>0</v>
      </c>
      <c r="AY2" s="4" t="s">
        <v>14</v>
      </c>
      <c r="AZ2" s="6">
        <f>IF(AY2="Oui",1,0)</f>
        <v>0</v>
      </c>
      <c r="BA2" s="4">
        <v>0</v>
      </c>
      <c r="BB2" s="6">
        <f>2*BA2</f>
        <v>0</v>
      </c>
      <c r="BC2" s="6">
        <f>BB2+AZ2+AX2+AV2+AT2+AR2+AP2+AN2+AL2+AJ2+AH2+AF2+AB2+X2+T2+O2+H2+F2+D2</f>
        <v>5</v>
      </c>
    </row>
    <row r="3" spans="1:57" hidden="1">
      <c r="A3" s="4" t="s">
        <v>54</v>
      </c>
      <c r="B3" s="4" t="s">
        <v>53</v>
      </c>
      <c r="C3" s="4" t="s">
        <v>14</v>
      </c>
      <c r="D3" s="6">
        <f t="shared" ref="D3:D32" si="1">IF(C3="Oui",5,0)</f>
        <v>0</v>
      </c>
      <c r="E3" s="4">
        <v>0</v>
      </c>
      <c r="F3" s="6">
        <f t="shared" ref="F3:F32" si="2">5-E3</f>
        <v>5</v>
      </c>
      <c r="G3" s="4">
        <v>0</v>
      </c>
      <c r="H3" s="6">
        <f t="shared" ref="H3:H32" si="3">-0.5*G3</f>
        <v>0</v>
      </c>
      <c r="I3" s="4">
        <v>0</v>
      </c>
      <c r="O3" s="6">
        <f t="shared" ref="O3:O32" si="4">10*0.25*SUM(J3:N3)</f>
        <v>0</v>
      </c>
      <c r="P3" s="4">
        <v>0</v>
      </c>
      <c r="T3" s="6">
        <f t="shared" ref="T3:T32" si="5">10*0.5*SUM(Q3:S3)</f>
        <v>0</v>
      </c>
      <c r="U3" s="4">
        <v>0</v>
      </c>
      <c r="X3" s="6">
        <f t="shared" ref="X3:X32" si="6">10*1*SUM(V3:W3)</f>
        <v>0</v>
      </c>
      <c r="Y3" s="4">
        <v>0</v>
      </c>
      <c r="AB3" s="6">
        <f t="shared" si="0"/>
        <v>0</v>
      </c>
      <c r="AC3" s="4">
        <v>0</v>
      </c>
      <c r="AF3" s="6">
        <f t="shared" ref="AF3:AF32" si="7">1*SUM(AD3:AE3)</f>
        <v>0</v>
      </c>
      <c r="AG3" s="4" t="s">
        <v>14</v>
      </c>
      <c r="AH3" s="6">
        <f t="shared" ref="AH3:AH32" si="8">IF(AG3="Oui",5,0)</f>
        <v>0</v>
      </c>
      <c r="AI3" s="4" t="s">
        <v>14</v>
      </c>
      <c r="AJ3" s="6">
        <f t="shared" ref="AJ3:AJ32" si="9">IF(AI3="Oui",3,0)</f>
        <v>0</v>
      </c>
      <c r="AK3" s="4" t="s">
        <v>14</v>
      </c>
      <c r="AL3" s="6">
        <f t="shared" ref="AL3:AL32" si="10">IF(AK3="Oui",2,0)</f>
        <v>0</v>
      </c>
      <c r="AM3" s="4">
        <v>0</v>
      </c>
      <c r="AN3" s="6">
        <f t="shared" ref="AN3:AN32" si="11">4*AM3</f>
        <v>0</v>
      </c>
      <c r="AO3" s="4">
        <v>0</v>
      </c>
      <c r="AP3" s="6">
        <f t="shared" ref="AP3:AP32" si="12">4*AO3</f>
        <v>0</v>
      </c>
      <c r="AQ3" s="4">
        <v>0</v>
      </c>
      <c r="AR3" s="6">
        <f t="shared" ref="AR3:AR32" si="13">2*AQ3</f>
        <v>0</v>
      </c>
      <c r="AS3" s="4" t="s">
        <v>14</v>
      </c>
      <c r="AT3" s="6">
        <f t="shared" ref="AT3:AT32" si="14">IF(AS3="Oui",4,0)</f>
        <v>0</v>
      </c>
      <c r="AU3" s="4">
        <v>0</v>
      </c>
      <c r="AV3" s="6">
        <f t="shared" ref="AV3:AV32" si="15">3*AU3</f>
        <v>0</v>
      </c>
      <c r="AW3" s="4">
        <v>0</v>
      </c>
      <c r="AX3" s="6">
        <f t="shared" ref="AX3:AX32" si="16">1*AW3</f>
        <v>0</v>
      </c>
      <c r="AY3" s="4" t="s">
        <v>14</v>
      </c>
      <c r="AZ3" s="6">
        <f t="shared" ref="AZ3:AZ32" si="17">IF(AY3="Oui",1,0)</f>
        <v>0</v>
      </c>
      <c r="BA3" s="4">
        <v>0</v>
      </c>
      <c r="BB3" s="6">
        <f t="shared" ref="BB3:BB32" si="18">2*BA3</f>
        <v>0</v>
      </c>
      <c r="BC3" s="6">
        <f t="shared" ref="BC3:BC32" si="19">BB3+AZ3+AX3+AV3+AT3+AR3+AP3+AN3+AL3+AJ3+AH3+AF3+AB3+X3+T3+O3+H3+F3+D3</f>
        <v>5</v>
      </c>
      <c r="BE3" s="6" t="s">
        <v>5</v>
      </c>
    </row>
    <row r="4" spans="1:57" hidden="1">
      <c r="A4" s="4" t="s">
        <v>55</v>
      </c>
      <c r="B4" s="4" t="s">
        <v>53</v>
      </c>
      <c r="C4" s="4" t="s">
        <v>14</v>
      </c>
      <c r="D4" s="6">
        <f t="shared" si="1"/>
        <v>0</v>
      </c>
      <c r="E4" s="4">
        <v>0</v>
      </c>
      <c r="F4" s="6">
        <f t="shared" si="2"/>
        <v>5</v>
      </c>
      <c r="G4" s="4">
        <v>0</v>
      </c>
      <c r="H4" s="6">
        <f t="shared" si="3"/>
        <v>0</v>
      </c>
      <c r="I4" s="4">
        <v>0</v>
      </c>
      <c r="O4" s="6">
        <f t="shared" si="4"/>
        <v>0</v>
      </c>
      <c r="P4" s="4">
        <v>0</v>
      </c>
      <c r="T4" s="6">
        <f t="shared" si="5"/>
        <v>0</v>
      </c>
      <c r="U4" s="4">
        <v>0</v>
      </c>
      <c r="X4" s="6">
        <f t="shared" si="6"/>
        <v>0</v>
      </c>
      <c r="Y4" s="4">
        <v>0</v>
      </c>
      <c r="AB4" s="6">
        <f t="shared" si="0"/>
        <v>0</v>
      </c>
      <c r="AC4" s="4">
        <v>0</v>
      </c>
      <c r="AF4" s="6">
        <f t="shared" si="7"/>
        <v>0</v>
      </c>
      <c r="AG4" s="4" t="s">
        <v>14</v>
      </c>
      <c r="AH4" s="6">
        <f t="shared" si="8"/>
        <v>0</v>
      </c>
      <c r="AI4" s="4" t="s">
        <v>14</v>
      </c>
      <c r="AJ4" s="6">
        <f t="shared" si="9"/>
        <v>0</v>
      </c>
      <c r="AK4" s="4" t="s">
        <v>14</v>
      </c>
      <c r="AL4" s="6">
        <f t="shared" si="10"/>
        <v>0</v>
      </c>
      <c r="AM4" s="4">
        <v>0</v>
      </c>
      <c r="AN4" s="6">
        <f t="shared" si="11"/>
        <v>0</v>
      </c>
      <c r="AO4" s="4">
        <v>0</v>
      </c>
      <c r="AP4" s="6">
        <f t="shared" si="12"/>
        <v>0</v>
      </c>
      <c r="AQ4" s="4">
        <v>0</v>
      </c>
      <c r="AR4" s="6">
        <f t="shared" si="13"/>
        <v>0</v>
      </c>
      <c r="AS4" s="4" t="s">
        <v>14</v>
      </c>
      <c r="AT4" s="6">
        <f t="shared" si="14"/>
        <v>0</v>
      </c>
      <c r="AU4" s="4">
        <v>0</v>
      </c>
      <c r="AV4" s="6">
        <f t="shared" si="15"/>
        <v>0</v>
      </c>
      <c r="AW4" s="4">
        <v>0</v>
      </c>
      <c r="AX4" s="6">
        <f t="shared" si="16"/>
        <v>0</v>
      </c>
      <c r="AY4" s="4" t="s">
        <v>14</v>
      </c>
      <c r="AZ4" s="6">
        <f t="shared" si="17"/>
        <v>0</v>
      </c>
      <c r="BA4" s="4">
        <v>0</v>
      </c>
      <c r="BB4" s="6">
        <f t="shared" si="18"/>
        <v>0</v>
      </c>
      <c r="BC4" s="6">
        <f t="shared" si="19"/>
        <v>5</v>
      </c>
      <c r="BE4" s="6" t="s">
        <v>6</v>
      </c>
    </row>
    <row r="5" spans="1:57" hidden="1">
      <c r="A5" s="4" t="s">
        <v>56</v>
      </c>
      <c r="B5" s="4" t="s">
        <v>53</v>
      </c>
      <c r="C5" s="4" t="s">
        <v>14</v>
      </c>
      <c r="D5" s="6">
        <f t="shared" si="1"/>
        <v>0</v>
      </c>
      <c r="E5" s="4">
        <v>0</v>
      </c>
      <c r="F5" s="6">
        <f t="shared" si="2"/>
        <v>5</v>
      </c>
      <c r="G5" s="4">
        <v>0</v>
      </c>
      <c r="H5" s="6">
        <f t="shared" si="3"/>
        <v>0</v>
      </c>
      <c r="I5" s="4">
        <v>0</v>
      </c>
      <c r="O5" s="6">
        <f t="shared" si="4"/>
        <v>0</v>
      </c>
      <c r="P5" s="4">
        <v>0</v>
      </c>
      <c r="T5" s="6">
        <f t="shared" si="5"/>
        <v>0</v>
      </c>
      <c r="U5" s="4">
        <v>0</v>
      </c>
      <c r="X5" s="6">
        <f t="shared" si="6"/>
        <v>0</v>
      </c>
      <c r="Y5" s="4">
        <v>0</v>
      </c>
      <c r="AB5" s="6">
        <f t="shared" si="0"/>
        <v>0</v>
      </c>
      <c r="AC5" s="4">
        <v>0</v>
      </c>
      <c r="AF5" s="6">
        <f t="shared" si="7"/>
        <v>0</v>
      </c>
      <c r="AG5" s="4" t="s">
        <v>14</v>
      </c>
      <c r="AH5" s="6">
        <f t="shared" si="8"/>
        <v>0</v>
      </c>
      <c r="AI5" s="4" t="s">
        <v>14</v>
      </c>
      <c r="AJ5" s="6">
        <f t="shared" si="9"/>
        <v>0</v>
      </c>
      <c r="AK5" s="4" t="s">
        <v>14</v>
      </c>
      <c r="AL5" s="6">
        <f t="shared" si="10"/>
        <v>0</v>
      </c>
      <c r="AM5" s="4">
        <v>0</v>
      </c>
      <c r="AN5" s="6">
        <f t="shared" si="11"/>
        <v>0</v>
      </c>
      <c r="AO5" s="4">
        <v>0</v>
      </c>
      <c r="AP5" s="6">
        <f t="shared" si="12"/>
        <v>0</v>
      </c>
      <c r="AQ5" s="4">
        <v>0</v>
      </c>
      <c r="AR5" s="6">
        <f t="shared" si="13"/>
        <v>0</v>
      </c>
      <c r="AS5" s="4" t="s">
        <v>14</v>
      </c>
      <c r="AT5" s="6">
        <f t="shared" si="14"/>
        <v>0</v>
      </c>
      <c r="AU5" s="4">
        <v>0</v>
      </c>
      <c r="AV5" s="6">
        <f t="shared" si="15"/>
        <v>0</v>
      </c>
      <c r="AW5" s="4">
        <v>0</v>
      </c>
      <c r="AX5" s="6">
        <f t="shared" si="16"/>
        <v>0</v>
      </c>
      <c r="AY5" s="4" t="s">
        <v>14</v>
      </c>
      <c r="AZ5" s="6">
        <f t="shared" si="17"/>
        <v>0</v>
      </c>
      <c r="BA5" s="4">
        <v>0</v>
      </c>
      <c r="BB5" s="6">
        <f t="shared" si="18"/>
        <v>0</v>
      </c>
      <c r="BC5" s="6">
        <f t="shared" si="19"/>
        <v>5</v>
      </c>
      <c r="BE5" s="6" t="s">
        <v>7</v>
      </c>
    </row>
    <row r="6" spans="1:57" hidden="1">
      <c r="A6" s="4" t="s">
        <v>57</v>
      </c>
      <c r="B6" s="4" t="s">
        <v>53</v>
      </c>
      <c r="C6" s="4" t="s">
        <v>14</v>
      </c>
      <c r="D6" s="6">
        <f t="shared" si="1"/>
        <v>0</v>
      </c>
      <c r="E6" s="4">
        <v>0</v>
      </c>
      <c r="F6" s="6">
        <f t="shared" si="2"/>
        <v>5</v>
      </c>
      <c r="G6" s="4">
        <v>0</v>
      </c>
      <c r="H6" s="6">
        <f t="shared" si="3"/>
        <v>0</v>
      </c>
      <c r="I6" s="4">
        <v>0</v>
      </c>
      <c r="O6" s="6">
        <f t="shared" si="4"/>
        <v>0</v>
      </c>
      <c r="P6" s="4">
        <v>0</v>
      </c>
      <c r="T6" s="6">
        <f t="shared" si="5"/>
        <v>0</v>
      </c>
      <c r="U6" s="4">
        <v>0</v>
      </c>
      <c r="X6" s="6">
        <f t="shared" si="6"/>
        <v>0</v>
      </c>
      <c r="Y6" s="4">
        <v>0</v>
      </c>
      <c r="AB6" s="6">
        <f t="shared" si="0"/>
        <v>0</v>
      </c>
      <c r="AC6" s="4">
        <v>0</v>
      </c>
      <c r="AF6" s="6">
        <f t="shared" si="7"/>
        <v>0</v>
      </c>
      <c r="AG6" s="4" t="s">
        <v>14</v>
      </c>
      <c r="AH6" s="6">
        <f t="shared" si="8"/>
        <v>0</v>
      </c>
      <c r="AI6" s="4" t="s">
        <v>14</v>
      </c>
      <c r="AJ6" s="6">
        <f t="shared" si="9"/>
        <v>0</v>
      </c>
      <c r="AK6" s="4" t="s">
        <v>14</v>
      </c>
      <c r="AL6" s="6">
        <f t="shared" si="10"/>
        <v>0</v>
      </c>
      <c r="AM6" s="4">
        <v>0</v>
      </c>
      <c r="AN6" s="6">
        <f t="shared" si="11"/>
        <v>0</v>
      </c>
      <c r="AO6" s="4">
        <v>0</v>
      </c>
      <c r="AP6" s="6">
        <f t="shared" si="12"/>
        <v>0</v>
      </c>
      <c r="AQ6" s="4">
        <v>0</v>
      </c>
      <c r="AR6" s="6">
        <f t="shared" si="13"/>
        <v>0</v>
      </c>
      <c r="AS6" s="4" t="s">
        <v>14</v>
      </c>
      <c r="AT6" s="6">
        <f t="shared" si="14"/>
        <v>0</v>
      </c>
      <c r="AU6" s="4">
        <v>0</v>
      </c>
      <c r="AV6" s="6">
        <f t="shared" si="15"/>
        <v>0</v>
      </c>
      <c r="AW6" s="4">
        <v>0</v>
      </c>
      <c r="AX6" s="6">
        <f t="shared" si="16"/>
        <v>0</v>
      </c>
      <c r="AY6" s="4" t="s">
        <v>14</v>
      </c>
      <c r="AZ6" s="6">
        <f t="shared" si="17"/>
        <v>0</v>
      </c>
      <c r="BA6" s="4">
        <v>0</v>
      </c>
      <c r="BB6" s="6">
        <f t="shared" si="18"/>
        <v>0</v>
      </c>
      <c r="BC6" s="6">
        <f t="shared" si="19"/>
        <v>5</v>
      </c>
      <c r="BE6" s="6" t="s">
        <v>8</v>
      </c>
    </row>
    <row r="7" spans="1:57" hidden="1">
      <c r="A7" s="4" t="s">
        <v>58</v>
      </c>
      <c r="B7" s="4" t="s">
        <v>53</v>
      </c>
      <c r="C7" s="4" t="s">
        <v>14</v>
      </c>
      <c r="D7" s="6">
        <f t="shared" si="1"/>
        <v>0</v>
      </c>
      <c r="E7" s="4">
        <v>0</v>
      </c>
      <c r="F7" s="6">
        <f t="shared" si="2"/>
        <v>5</v>
      </c>
      <c r="G7" s="4">
        <v>0</v>
      </c>
      <c r="H7" s="6">
        <f t="shared" si="3"/>
        <v>0</v>
      </c>
      <c r="I7" s="4">
        <v>0</v>
      </c>
      <c r="O7" s="6">
        <f t="shared" si="4"/>
        <v>0</v>
      </c>
      <c r="P7" s="4">
        <v>0</v>
      </c>
      <c r="T7" s="6">
        <f t="shared" si="5"/>
        <v>0</v>
      </c>
      <c r="U7" s="4">
        <v>0</v>
      </c>
      <c r="X7" s="6">
        <f t="shared" si="6"/>
        <v>0</v>
      </c>
      <c r="Y7" s="4">
        <v>0</v>
      </c>
      <c r="AB7" s="6">
        <f t="shared" si="0"/>
        <v>0</v>
      </c>
      <c r="AC7" s="4">
        <v>0</v>
      </c>
      <c r="AF7" s="6">
        <f t="shared" si="7"/>
        <v>0</v>
      </c>
      <c r="AG7" s="4" t="s">
        <v>14</v>
      </c>
      <c r="AH7" s="6">
        <f t="shared" si="8"/>
        <v>0</v>
      </c>
      <c r="AI7" s="4" t="s">
        <v>14</v>
      </c>
      <c r="AJ7" s="6">
        <f t="shared" si="9"/>
        <v>0</v>
      </c>
      <c r="AK7" s="4" t="s">
        <v>14</v>
      </c>
      <c r="AL7" s="6">
        <f t="shared" si="10"/>
        <v>0</v>
      </c>
      <c r="AM7" s="4">
        <v>0</v>
      </c>
      <c r="AN7" s="6">
        <f t="shared" si="11"/>
        <v>0</v>
      </c>
      <c r="AO7" s="4">
        <v>0</v>
      </c>
      <c r="AP7" s="6">
        <f t="shared" si="12"/>
        <v>0</v>
      </c>
      <c r="AQ7" s="4">
        <v>0</v>
      </c>
      <c r="AR7" s="6">
        <f t="shared" si="13"/>
        <v>0</v>
      </c>
      <c r="AS7" s="4" t="s">
        <v>14</v>
      </c>
      <c r="AT7" s="6">
        <f t="shared" si="14"/>
        <v>0</v>
      </c>
      <c r="AU7" s="4">
        <v>0</v>
      </c>
      <c r="AV7" s="6">
        <f t="shared" si="15"/>
        <v>0</v>
      </c>
      <c r="AW7" s="4">
        <v>0</v>
      </c>
      <c r="AX7" s="6">
        <f t="shared" si="16"/>
        <v>0</v>
      </c>
      <c r="AY7" s="4" t="s">
        <v>14</v>
      </c>
      <c r="AZ7" s="6">
        <f t="shared" si="17"/>
        <v>0</v>
      </c>
      <c r="BA7" s="4">
        <v>0</v>
      </c>
      <c r="BB7" s="6">
        <f t="shared" si="18"/>
        <v>0</v>
      </c>
      <c r="BC7" s="6">
        <f t="shared" si="19"/>
        <v>5</v>
      </c>
      <c r="BE7" s="6" t="s">
        <v>9</v>
      </c>
    </row>
    <row r="8" spans="1:57" hidden="1">
      <c r="A8" s="4" t="s">
        <v>59</v>
      </c>
      <c r="B8" s="4" t="s">
        <v>53</v>
      </c>
      <c r="C8" s="4" t="s">
        <v>14</v>
      </c>
      <c r="D8" s="6">
        <f t="shared" si="1"/>
        <v>0</v>
      </c>
      <c r="E8" s="4">
        <v>0</v>
      </c>
      <c r="F8" s="6">
        <f t="shared" si="2"/>
        <v>5</v>
      </c>
      <c r="G8" s="4">
        <v>0</v>
      </c>
      <c r="H8" s="6">
        <f t="shared" si="3"/>
        <v>0</v>
      </c>
      <c r="I8" s="4">
        <v>0</v>
      </c>
      <c r="O8" s="6">
        <f t="shared" si="4"/>
        <v>0</v>
      </c>
      <c r="P8" s="4">
        <v>0</v>
      </c>
      <c r="T8" s="6">
        <f t="shared" si="5"/>
        <v>0</v>
      </c>
      <c r="U8" s="4">
        <v>0</v>
      </c>
      <c r="X8" s="6">
        <f t="shared" si="6"/>
        <v>0</v>
      </c>
      <c r="Y8" s="4">
        <v>0</v>
      </c>
      <c r="AB8" s="6">
        <f t="shared" si="0"/>
        <v>0</v>
      </c>
      <c r="AC8" s="4">
        <v>0</v>
      </c>
      <c r="AF8" s="6">
        <f t="shared" si="7"/>
        <v>0</v>
      </c>
      <c r="AG8" s="4" t="s">
        <v>14</v>
      </c>
      <c r="AH8" s="6">
        <f t="shared" si="8"/>
        <v>0</v>
      </c>
      <c r="AI8" s="4" t="s">
        <v>14</v>
      </c>
      <c r="AJ8" s="6">
        <f t="shared" si="9"/>
        <v>0</v>
      </c>
      <c r="AK8" s="4" t="s">
        <v>14</v>
      </c>
      <c r="AL8" s="6">
        <f t="shared" si="10"/>
        <v>0</v>
      </c>
      <c r="AM8" s="4">
        <v>0</v>
      </c>
      <c r="AN8" s="6">
        <f t="shared" si="11"/>
        <v>0</v>
      </c>
      <c r="AO8" s="4">
        <v>0</v>
      </c>
      <c r="AP8" s="6">
        <f t="shared" si="12"/>
        <v>0</v>
      </c>
      <c r="AQ8" s="4">
        <v>0</v>
      </c>
      <c r="AR8" s="6">
        <f t="shared" si="13"/>
        <v>0</v>
      </c>
      <c r="AS8" s="4" t="s">
        <v>14</v>
      </c>
      <c r="AT8" s="6">
        <f t="shared" si="14"/>
        <v>0</v>
      </c>
      <c r="AU8" s="4">
        <v>0</v>
      </c>
      <c r="AV8" s="6">
        <f t="shared" si="15"/>
        <v>0</v>
      </c>
      <c r="AW8" s="4">
        <v>0</v>
      </c>
      <c r="AX8" s="6">
        <f t="shared" si="16"/>
        <v>0</v>
      </c>
      <c r="AY8" s="4" t="s">
        <v>14</v>
      </c>
      <c r="AZ8" s="6">
        <f t="shared" si="17"/>
        <v>0</v>
      </c>
      <c r="BA8" s="4">
        <v>0</v>
      </c>
      <c r="BB8" s="6">
        <f t="shared" si="18"/>
        <v>0</v>
      </c>
      <c r="BC8" s="6">
        <f t="shared" si="19"/>
        <v>5</v>
      </c>
      <c r="BE8" s="6" t="s">
        <v>10</v>
      </c>
    </row>
    <row r="9" spans="1:57" hidden="1">
      <c r="A9" s="4" t="s">
        <v>60</v>
      </c>
      <c r="B9" s="4" t="s">
        <v>53</v>
      </c>
      <c r="C9" s="4" t="s">
        <v>14</v>
      </c>
      <c r="D9" s="6">
        <f t="shared" si="1"/>
        <v>0</v>
      </c>
      <c r="E9" s="4">
        <v>0</v>
      </c>
      <c r="F9" s="6">
        <f t="shared" si="2"/>
        <v>5</v>
      </c>
      <c r="G9" s="4">
        <v>0</v>
      </c>
      <c r="H9" s="6">
        <f t="shared" si="3"/>
        <v>0</v>
      </c>
      <c r="I9" s="4">
        <v>0</v>
      </c>
      <c r="O9" s="6">
        <f t="shared" si="4"/>
        <v>0</v>
      </c>
      <c r="P9" s="4">
        <v>0</v>
      </c>
      <c r="T9" s="6">
        <f t="shared" si="5"/>
        <v>0</v>
      </c>
      <c r="U9" s="4">
        <v>0</v>
      </c>
      <c r="X9" s="6">
        <f t="shared" si="6"/>
        <v>0</v>
      </c>
      <c r="Y9" s="4">
        <v>0</v>
      </c>
      <c r="AB9" s="6">
        <f t="shared" si="0"/>
        <v>0</v>
      </c>
      <c r="AC9" s="4">
        <v>0</v>
      </c>
      <c r="AF9" s="6">
        <f t="shared" si="7"/>
        <v>0</v>
      </c>
      <c r="AG9" s="4" t="s">
        <v>14</v>
      </c>
      <c r="AH9" s="6">
        <f t="shared" si="8"/>
        <v>0</v>
      </c>
      <c r="AI9" s="4" t="s">
        <v>14</v>
      </c>
      <c r="AJ9" s="6">
        <f t="shared" si="9"/>
        <v>0</v>
      </c>
      <c r="AK9" s="4" t="s">
        <v>14</v>
      </c>
      <c r="AL9" s="6">
        <f t="shared" si="10"/>
        <v>0</v>
      </c>
      <c r="AM9" s="4">
        <v>0</v>
      </c>
      <c r="AN9" s="6">
        <f t="shared" si="11"/>
        <v>0</v>
      </c>
      <c r="AO9" s="4">
        <v>0</v>
      </c>
      <c r="AP9" s="6">
        <f t="shared" si="12"/>
        <v>0</v>
      </c>
      <c r="AQ9" s="4">
        <v>0</v>
      </c>
      <c r="AR9" s="6">
        <f t="shared" si="13"/>
        <v>0</v>
      </c>
      <c r="AS9" s="4" t="s">
        <v>14</v>
      </c>
      <c r="AT9" s="6">
        <f t="shared" si="14"/>
        <v>0</v>
      </c>
      <c r="AU9" s="4">
        <v>0</v>
      </c>
      <c r="AV9" s="6">
        <f t="shared" si="15"/>
        <v>0</v>
      </c>
      <c r="AW9" s="4">
        <v>0</v>
      </c>
      <c r="AX9" s="6">
        <f t="shared" si="16"/>
        <v>0</v>
      </c>
      <c r="AY9" s="4" t="s">
        <v>14</v>
      </c>
      <c r="AZ9" s="6">
        <f t="shared" si="17"/>
        <v>0</v>
      </c>
      <c r="BA9" s="4">
        <v>0</v>
      </c>
      <c r="BB9" s="6">
        <f t="shared" si="18"/>
        <v>0</v>
      </c>
      <c r="BC9" s="6">
        <f t="shared" si="19"/>
        <v>5</v>
      </c>
      <c r="BE9" s="6" t="s">
        <v>11</v>
      </c>
    </row>
    <row r="10" spans="1:57" hidden="1">
      <c r="A10" s="4" t="s">
        <v>61</v>
      </c>
      <c r="B10" s="4" t="s">
        <v>53</v>
      </c>
      <c r="C10" s="4" t="s">
        <v>14</v>
      </c>
      <c r="D10" s="6">
        <f t="shared" si="1"/>
        <v>0</v>
      </c>
      <c r="E10" s="4">
        <v>0</v>
      </c>
      <c r="F10" s="6">
        <f t="shared" si="2"/>
        <v>5</v>
      </c>
      <c r="G10" s="4">
        <v>0</v>
      </c>
      <c r="H10" s="6">
        <f t="shared" si="3"/>
        <v>0</v>
      </c>
      <c r="I10" s="4">
        <v>0</v>
      </c>
      <c r="O10" s="6">
        <f t="shared" si="4"/>
        <v>0</v>
      </c>
      <c r="P10" s="4">
        <v>0</v>
      </c>
      <c r="T10" s="6">
        <f t="shared" si="5"/>
        <v>0</v>
      </c>
      <c r="U10" s="4">
        <v>0</v>
      </c>
      <c r="X10" s="6">
        <f t="shared" si="6"/>
        <v>0</v>
      </c>
      <c r="Y10" s="4">
        <v>0</v>
      </c>
      <c r="AB10" s="6">
        <f t="shared" si="0"/>
        <v>0</v>
      </c>
      <c r="AC10" s="4">
        <v>0</v>
      </c>
      <c r="AF10" s="6">
        <f t="shared" si="7"/>
        <v>0</v>
      </c>
      <c r="AG10" s="4" t="s">
        <v>14</v>
      </c>
      <c r="AH10" s="6">
        <f t="shared" si="8"/>
        <v>0</v>
      </c>
      <c r="AI10" s="4" t="s">
        <v>14</v>
      </c>
      <c r="AJ10" s="6">
        <f t="shared" si="9"/>
        <v>0</v>
      </c>
      <c r="AK10" s="4" t="s">
        <v>14</v>
      </c>
      <c r="AL10" s="6">
        <f t="shared" si="10"/>
        <v>0</v>
      </c>
      <c r="AM10" s="4">
        <v>0</v>
      </c>
      <c r="AN10" s="6">
        <f t="shared" si="11"/>
        <v>0</v>
      </c>
      <c r="AO10" s="4">
        <v>0</v>
      </c>
      <c r="AP10" s="6">
        <f t="shared" si="12"/>
        <v>0</v>
      </c>
      <c r="AQ10" s="4">
        <v>0</v>
      </c>
      <c r="AR10" s="6">
        <f t="shared" si="13"/>
        <v>0</v>
      </c>
      <c r="AS10" s="4" t="s">
        <v>14</v>
      </c>
      <c r="AT10" s="6">
        <f t="shared" si="14"/>
        <v>0</v>
      </c>
      <c r="AU10" s="4">
        <v>0</v>
      </c>
      <c r="AV10" s="6">
        <f t="shared" si="15"/>
        <v>0</v>
      </c>
      <c r="AW10" s="4">
        <v>0</v>
      </c>
      <c r="AX10" s="6">
        <f t="shared" si="16"/>
        <v>0</v>
      </c>
      <c r="AY10" s="4" t="s">
        <v>14</v>
      </c>
      <c r="AZ10" s="6">
        <f t="shared" si="17"/>
        <v>0</v>
      </c>
      <c r="BA10" s="4">
        <v>0</v>
      </c>
      <c r="BB10" s="6">
        <f t="shared" si="18"/>
        <v>0</v>
      </c>
      <c r="BC10" s="6">
        <f t="shared" si="19"/>
        <v>5</v>
      </c>
      <c r="BE10" s="6" t="s">
        <v>13</v>
      </c>
    </row>
    <row r="11" spans="1:57" hidden="1">
      <c r="A11" s="4" t="s">
        <v>62</v>
      </c>
      <c r="B11" s="4" t="s">
        <v>53</v>
      </c>
      <c r="C11" s="4" t="s">
        <v>14</v>
      </c>
      <c r="D11" s="6">
        <f t="shared" si="1"/>
        <v>0</v>
      </c>
      <c r="E11" s="4">
        <v>0</v>
      </c>
      <c r="F11" s="6">
        <f t="shared" si="2"/>
        <v>5</v>
      </c>
      <c r="G11" s="4">
        <v>0</v>
      </c>
      <c r="H11" s="6">
        <f t="shared" si="3"/>
        <v>0</v>
      </c>
      <c r="I11" s="4">
        <v>0</v>
      </c>
      <c r="O11" s="6">
        <f t="shared" si="4"/>
        <v>0</v>
      </c>
      <c r="P11" s="4">
        <v>0</v>
      </c>
      <c r="T11" s="6">
        <f t="shared" si="5"/>
        <v>0</v>
      </c>
      <c r="U11" s="4">
        <v>0</v>
      </c>
      <c r="X11" s="6">
        <f t="shared" si="6"/>
        <v>0</v>
      </c>
      <c r="Y11" s="4">
        <v>0</v>
      </c>
      <c r="AB11" s="6">
        <f t="shared" si="0"/>
        <v>0</v>
      </c>
      <c r="AC11" s="4">
        <v>0</v>
      </c>
      <c r="AF11" s="6">
        <f t="shared" si="7"/>
        <v>0</v>
      </c>
      <c r="AG11" s="4" t="s">
        <v>14</v>
      </c>
      <c r="AH11" s="6">
        <f t="shared" si="8"/>
        <v>0</v>
      </c>
      <c r="AI11" s="4" t="s">
        <v>14</v>
      </c>
      <c r="AJ11" s="6">
        <f t="shared" si="9"/>
        <v>0</v>
      </c>
      <c r="AK11" s="4" t="s">
        <v>14</v>
      </c>
      <c r="AL11" s="6">
        <f t="shared" si="10"/>
        <v>0</v>
      </c>
      <c r="AM11" s="4">
        <v>0</v>
      </c>
      <c r="AN11" s="6">
        <f t="shared" si="11"/>
        <v>0</v>
      </c>
      <c r="AO11" s="4">
        <v>0</v>
      </c>
      <c r="AP11" s="6">
        <f t="shared" si="12"/>
        <v>0</v>
      </c>
      <c r="AQ11" s="4">
        <v>0</v>
      </c>
      <c r="AR11" s="6">
        <f t="shared" si="13"/>
        <v>0</v>
      </c>
      <c r="AS11" s="4" t="s">
        <v>14</v>
      </c>
      <c r="AT11" s="6">
        <f t="shared" si="14"/>
        <v>0</v>
      </c>
      <c r="AU11" s="4">
        <v>0</v>
      </c>
      <c r="AV11" s="6">
        <f t="shared" si="15"/>
        <v>0</v>
      </c>
      <c r="AW11" s="4">
        <v>0</v>
      </c>
      <c r="AX11" s="6">
        <f t="shared" si="16"/>
        <v>0</v>
      </c>
      <c r="AY11" s="4" t="s">
        <v>14</v>
      </c>
      <c r="AZ11" s="6">
        <f t="shared" si="17"/>
        <v>0</v>
      </c>
      <c r="BA11" s="4">
        <v>0</v>
      </c>
      <c r="BB11" s="6">
        <f t="shared" si="18"/>
        <v>0</v>
      </c>
      <c r="BC11" s="6">
        <f t="shared" si="19"/>
        <v>5</v>
      </c>
    </row>
    <row r="12" spans="1:57" hidden="1">
      <c r="A12" s="4" t="s">
        <v>63</v>
      </c>
      <c r="B12" s="4" t="s">
        <v>53</v>
      </c>
      <c r="C12" s="4" t="s">
        <v>14</v>
      </c>
      <c r="D12" s="6">
        <f t="shared" si="1"/>
        <v>0</v>
      </c>
      <c r="E12" s="4">
        <v>0</v>
      </c>
      <c r="F12" s="6">
        <f t="shared" si="2"/>
        <v>5</v>
      </c>
      <c r="G12" s="4">
        <v>0</v>
      </c>
      <c r="H12" s="6">
        <f t="shared" si="3"/>
        <v>0</v>
      </c>
      <c r="I12" s="4">
        <v>0</v>
      </c>
      <c r="O12" s="6">
        <f t="shared" si="4"/>
        <v>0</v>
      </c>
      <c r="P12" s="4">
        <v>0</v>
      </c>
      <c r="T12" s="6">
        <f t="shared" si="5"/>
        <v>0</v>
      </c>
      <c r="U12" s="4">
        <v>0</v>
      </c>
      <c r="X12" s="6">
        <f t="shared" si="6"/>
        <v>0</v>
      </c>
      <c r="Y12" s="4">
        <v>0</v>
      </c>
      <c r="AB12" s="6">
        <f t="shared" si="0"/>
        <v>0</v>
      </c>
      <c r="AC12" s="4">
        <v>0</v>
      </c>
      <c r="AF12" s="6">
        <f t="shared" si="7"/>
        <v>0</v>
      </c>
      <c r="AG12" s="4" t="s">
        <v>14</v>
      </c>
      <c r="AH12" s="6">
        <f t="shared" si="8"/>
        <v>0</v>
      </c>
      <c r="AI12" s="4" t="s">
        <v>14</v>
      </c>
      <c r="AJ12" s="6">
        <f t="shared" si="9"/>
        <v>0</v>
      </c>
      <c r="AK12" s="4" t="s">
        <v>14</v>
      </c>
      <c r="AL12" s="6">
        <f t="shared" si="10"/>
        <v>0</v>
      </c>
      <c r="AM12" s="4">
        <v>0</v>
      </c>
      <c r="AN12" s="6">
        <f t="shared" si="11"/>
        <v>0</v>
      </c>
      <c r="AO12" s="4">
        <v>0</v>
      </c>
      <c r="AP12" s="6">
        <f t="shared" si="12"/>
        <v>0</v>
      </c>
      <c r="AQ12" s="4">
        <v>0</v>
      </c>
      <c r="AR12" s="6">
        <f t="shared" si="13"/>
        <v>0</v>
      </c>
      <c r="AS12" s="4" t="s">
        <v>14</v>
      </c>
      <c r="AT12" s="6">
        <f t="shared" si="14"/>
        <v>0</v>
      </c>
      <c r="AU12" s="4">
        <v>0</v>
      </c>
      <c r="AV12" s="6">
        <f t="shared" si="15"/>
        <v>0</v>
      </c>
      <c r="AW12" s="4">
        <v>0</v>
      </c>
      <c r="AX12" s="6">
        <f t="shared" si="16"/>
        <v>0</v>
      </c>
      <c r="AY12" s="4" t="s">
        <v>14</v>
      </c>
      <c r="AZ12" s="6">
        <f t="shared" si="17"/>
        <v>0</v>
      </c>
      <c r="BA12" s="4">
        <v>0</v>
      </c>
      <c r="BB12" s="6">
        <f t="shared" si="18"/>
        <v>0</v>
      </c>
      <c r="BC12" s="6">
        <f t="shared" si="19"/>
        <v>5</v>
      </c>
      <c r="BE12" s="6">
        <v>0</v>
      </c>
    </row>
    <row r="13" spans="1:57" hidden="1">
      <c r="A13" s="4" t="s">
        <v>64</v>
      </c>
      <c r="B13" s="4" t="s">
        <v>53</v>
      </c>
      <c r="C13" s="4" t="s">
        <v>14</v>
      </c>
      <c r="D13" s="6">
        <f t="shared" si="1"/>
        <v>0</v>
      </c>
      <c r="E13" s="4">
        <v>0</v>
      </c>
      <c r="F13" s="6">
        <f t="shared" si="2"/>
        <v>5</v>
      </c>
      <c r="G13" s="4">
        <v>0</v>
      </c>
      <c r="H13" s="6">
        <f t="shared" si="3"/>
        <v>0</v>
      </c>
      <c r="I13" s="4">
        <v>0</v>
      </c>
      <c r="O13" s="6">
        <f t="shared" si="4"/>
        <v>0</v>
      </c>
      <c r="P13" s="4">
        <v>0</v>
      </c>
      <c r="T13" s="6">
        <f t="shared" si="5"/>
        <v>0</v>
      </c>
      <c r="U13" s="4">
        <v>0</v>
      </c>
      <c r="X13" s="6">
        <f t="shared" si="6"/>
        <v>0</v>
      </c>
      <c r="Y13" s="4">
        <v>0</v>
      </c>
      <c r="AB13" s="6">
        <f t="shared" si="0"/>
        <v>0</v>
      </c>
      <c r="AC13" s="4">
        <v>0</v>
      </c>
      <c r="AF13" s="6">
        <f t="shared" si="7"/>
        <v>0</v>
      </c>
      <c r="AG13" s="4" t="s">
        <v>14</v>
      </c>
      <c r="AH13" s="6">
        <f t="shared" si="8"/>
        <v>0</v>
      </c>
      <c r="AI13" s="4" t="s">
        <v>14</v>
      </c>
      <c r="AJ13" s="6">
        <f t="shared" si="9"/>
        <v>0</v>
      </c>
      <c r="AK13" s="4" t="s">
        <v>14</v>
      </c>
      <c r="AL13" s="6">
        <f t="shared" si="10"/>
        <v>0</v>
      </c>
      <c r="AM13" s="4">
        <v>0</v>
      </c>
      <c r="AN13" s="6">
        <f t="shared" si="11"/>
        <v>0</v>
      </c>
      <c r="AO13" s="4">
        <v>0</v>
      </c>
      <c r="AP13" s="6">
        <f t="shared" si="12"/>
        <v>0</v>
      </c>
      <c r="AQ13" s="4">
        <v>0</v>
      </c>
      <c r="AR13" s="6">
        <f t="shared" si="13"/>
        <v>0</v>
      </c>
      <c r="AS13" s="4" t="s">
        <v>14</v>
      </c>
      <c r="AT13" s="6">
        <f t="shared" si="14"/>
        <v>0</v>
      </c>
      <c r="AU13" s="4">
        <v>0</v>
      </c>
      <c r="AV13" s="6">
        <f t="shared" si="15"/>
        <v>0</v>
      </c>
      <c r="AW13" s="4">
        <v>0</v>
      </c>
      <c r="AX13" s="6">
        <f t="shared" si="16"/>
        <v>0</v>
      </c>
      <c r="AY13" s="4" t="s">
        <v>14</v>
      </c>
      <c r="AZ13" s="6">
        <f t="shared" si="17"/>
        <v>0</v>
      </c>
      <c r="BA13" s="4">
        <v>0</v>
      </c>
      <c r="BB13" s="6">
        <f t="shared" si="18"/>
        <v>0</v>
      </c>
      <c r="BC13" s="6">
        <f t="shared" si="19"/>
        <v>5</v>
      </c>
      <c r="BE13" s="6">
        <v>1</v>
      </c>
    </row>
    <row r="14" spans="1:57" hidden="1">
      <c r="A14" s="4" t="s">
        <v>65</v>
      </c>
      <c r="B14" s="4" t="s">
        <v>66</v>
      </c>
      <c r="C14" s="4" t="s">
        <v>14</v>
      </c>
      <c r="D14" s="6">
        <f t="shared" si="1"/>
        <v>0</v>
      </c>
      <c r="E14" s="4">
        <v>0</v>
      </c>
      <c r="F14" s="6">
        <f t="shared" si="2"/>
        <v>5</v>
      </c>
      <c r="G14" s="4">
        <v>0</v>
      </c>
      <c r="H14" s="6">
        <f t="shared" si="3"/>
        <v>0</v>
      </c>
      <c r="I14" s="4">
        <v>0</v>
      </c>
      <c r="O14" s="6">
        <f t="shared" si="4"/>
        <v>0</v>
      </c>
      <c r="P14" s="4">
        <v>0</v>
      </c>
      <c r="T14" s="6">
        <f t="shared" si="5"/>
        <v>0</v>
      </c>
      <c r="U14" s="4">
        <v>0</v>
      </c>
      <c r="X14" s="6">
        <f t="shared" si="6"/>
        <v>0</v>
      </c>
      <c r="Y14" s="4">
        <v>0</v>
      </c>
      <c r="AB14" s="6">
        <f t="shared" si="0"/>
        <v>0</v>
      </c>
      <c r="AC14" s="4">
        <v>0</v>
      </c>
      <c r="AF14" s="6">
        <f t="shared" si="7"/>
        <v>0</v>
      </c>
      <c r="AG14" s="4" t="s">
        <v>14</v>
      </c>
      <c r="AH14" s="6">
        <f t="shared" si="8"/>
        <v>0</v>
      </c>
      <c r="AI14" s="4" t="s">
        <v>14</v>
      </c>
      <c r="AJ14" s="6">
        <f t="shared" si="9"/>
        <v>0</v>
      </c>
      <c r="AK14" s="4" t="s">
        <v>14</v>
      </c>
      <c r="AL14" s="6">
        <f t="shared" si="10"/>
        <v>0</v>
      </c>
      <c r="AM14" s="4">
        <v>0</v>
      </c>
      <c r="AN14" s="6">
        <f t="shared" si="11"/>
        <v>0</v>
      </c>
      <c r="AO14" s="4">
        <v>0</v>
      </c>
      <c r="AP14" s="6">
        <f t="shared" si="12"/>
        <v>0</v>
      </c>
      <c r="AQ14" s="4">
        <v>0</v>
      </c>
      <c r="AR14" s="6">
        <f t="shared" si="13"/>
        <v>0</v>
      </c>
      <c r="AS14" s="4" t="s">
        <v>14</v>
      </c>
      <c r="AT14" s="6">
        <f t="shared" si="14"/>
        <v>0</v>
      </c>
      <c r="AU14" s="4">
        <v>0</v>
      </c>
      <c r="AV14" s="6">
        <f t="shared" si="15"/>
        <v>0</v>
      </c>
      <c r="AW14" s="4">
        <v>0</v>
      </c>
      <c r="AX14" s="6">
        <f t="shared" si="16"/>
        <v>0</v>
      </c>
      <c r="AY14" s="4" t="s">
        <v>14</v>
      </c>
      <c r="AZ14" s="6">
        <f t="shared" si="17"/>
        <v>0</v>
      </c>
      <c r="BA14" s="4">
        <v>0</v>
      </c>
      <c r="BB14" s="6">
        <f t="shared" si="18"/>
        <v>0</v>
      </c>
      <c r="BC14" s="6">
        <f t="shared" si="19"/>
        <v>5</v>
      </c>
      <c r="BE14" s="6">
        <v>2</v>
      </c>
    </row>
    <row r="15" spans="1:57" hidden="1">
      <c r="A15" s="4" t="s">
        <v>67</v>
      </c>
      <c r="B15" s="4" t="s">
        <v>66</v>
      </c>
      <c r="C15" s="4" t="s">
        <v>14</v>
      </c>
      <c r="D15" s="6">
        <f t="shared" si="1"/>
        <v>0</v>
      </c>
      <c r="E15" s="4">
        <v>0</v>
      </c>
      <c r="F15" s="6">
        <f t="shared" si="2"/>
        <v>5</v>
      </c>
      <c r="G15" s="4">
        <v>0</v>
      </c>
      <c r="H15" s="6">
        <f t="shared" si="3"/>
        <v>0</v>
      </c>
      <c r="I15" s="4">
        <v>0</v>
      </c>
      <c r="O15" s="6">
        <f t="shared" si="4"/>
        <v>0</v>
      </c>
      <c r="P15" s="4">
        <v>0</v>
      </c>
      <c r="T15" s="6">
        <f t="shared" si="5"/>
        <v>0</v>
      </c>
      <c r="U15" s="4">
        <v>0</v>
      </c>
      <c r="X15" s="6">
        <f t="shared" si="6"/>
        <v>0</v>
      </c>
      <c r="Y15" s="4">
        <v>0</v>
      </c>
      <c r="AB15" s="6">
        <f t="shared" si="0"/>
        <v>0</v>
      </c>
      <c r="AC15" s="4">
        <v>0</v>
      </c>
      <c r="AF15" s="6">
        <f t="shared" si="7"/>
        <v>0</v>
      </c>
      <c r="AG15" s="4" t="s">
        <v>14</v>
      </c>
      <c r="AH15" s="6">
        <f t="shared" si="8"/>
        <v>0</v>
      </c>
      <c r="AI15" s="4" t="s">
        <v>14</v>
      </c>
      <c r="AJ15" s="6">
        <f t="shared" si="9"/>
        <v>0</v>
      </c>
      <c r="AK15" s="4" t="s">
        <v>14</v>
      </c>
      <c r="AL15" s="6">
        <f t="shared" si="10"/>
        <v>0</v>
      </c>
      <c r="AM15" s="4">
        <v>0</v>
      </c>
      <c r="AN15" s="6">
        <f t="shared" si="11"/>
        <v>0</v>
      </c>
      <c r="AO15" s="4">
        <v>0</v>
      </c>
      <c r="AP15" s="6">
        <f t="shared" si="12"/>
        <v>0</v>
      </c>
      <c r="AQ15" s="4">
        <v>0</v>
      </c>
      <c r="AR15" s="6">
        <f t="shared" si="13"/>
        <v>0</v>
      </c>
      <c r="AS15" s="4" t="s">
        <v>14</v>
      </c>
      <c r="AT15" s="6">
        <f t="shared" si="14"/>
        <v>0</v>
      </c>
      <c r="AU15" s="4">
        <v>0</v>
      </c>
      <c r="AV15" s="6">
        <f t="shared" si="15"/>
        <v>0</v>
      </c>
      <c r="AW15" s="4">
        <v>0</v>
      </c>
      <c r="AX15" s="6">
        <f t="shared" si="16"/>
        <v>0</v>
      </c>
      <c r="AY15" s="4" t="s">
        <v>14</v>
      </c>
      <c r="AZ15" s="6">
        <f t="shared" si="17"/>
        <v>0</v>
      </c>
      <c r="BA15" s="4">
        <v>0</v>
      </c>
      <c r="BB15" s="6">
        <f t="shared" si="18"/>
        <v>0</v>
      </c>
      <c r="BC15" s="6">
        <f t="shared" si="19"/>
        <v>5</v>
      </c>
      <c r="BE15" s="6">
        <v>3</v>
      </c>
    </row>
    <row r="16" spans="1:57" hidden="1">
      <c r="A16" s="4" t="s">
        <v>68</v>
      </c>
      <c r="B16" s="4" t="s">
        <v>66</v>
      </c>
      <c r="C16" s="4" t="s">
        <v>14</v>
      </c>
      <c r="D16" s="6">
        <f t="shared" si="1"/>
        <v>0</v>
      </c>
      <c r="E16" s="4">
        <v>0</v>
      </c>
      <c r="F16" s="6">
        <f t="shared" si="2"/>
        <v>5</v>
      </c>
      <c r="G16" s="4">
        <v>0</v>
      </c>
      <c r="H16" s="6">
        <f t="shared" si="3"/>
        <v>0</v>
      </c>
      <c r="I16" s="4">
        <v>0</v>
      </c>
      <c r="O16" s="6">
        <f t="shared" si="4"/>
        <v>0</v>
      </c>
      <c r="P16" s="4">
        <v>0</v>
      </c>
      <c r="T16" s="6">
        <f t="shared" si="5"/>
        <v>0</v>
      </c>
      <c r="U16" s="4">
        <v>0</v>
      </c>
      <c r="X16" s="6">
        <f t="shared" si="6"/>
        <v>0</v>
      </c>
      <c r="Y16" s="4">
        <v>0</v>
      </c>
      <c r="AB16" s="6">
        <f t="shared" si="0"/>
        <v>0</v>
      </c>
      <c r="AC16" s="4">
        <v>0</v>
      </c>
      <c r="AF16" s="6">
        <f t="shared" si="7"/>
        <v>0</v>
      </c>
      <c r="AG16" s="4" t="s">
        <v>14</v>
      </c>
      <c r="AH16" s="6">
        <f t="shared" si="8"/>
        <v>0</v>
      </c>
      <c r="AI16" s="4" t="s">
        <v>14</v>
      </c>
      <c r="AJ16" s="6">
        <f t="shared" si="9"/>
        <v>0</v>
      </c>
      <c r="AK16" s="4" t="s">
        <v>14</v>
      </c>
      <c r="AL16" s="6">
        <f t="shared" si="10"/>
        <v>0</v>
      </c>
      <c r="AM16" s="4">
        <v>0</v>
      </c>
      <c r="AN16" s="6">
        <f t="shared" si="11"/>
        <v>0</v>
      </c>
      <c r="AO16" s="4">
        <v>0</v>
      </c>
      <c r="AP16" s="6">
        <f t="shared" si="12"/>
        <v>0</v>
      </c>
      <c r="AQ16" s="4">
        <v>0</v>
      </c>
      <c r="AR16" s="6">
        <f t="shared" si="13"/>
        <v>0</v>
      </c>
      <c r="AS16" s="4" t="s">
        <v>14</v>
      </c>
      <c r="AT16" s="6">
        <f t="shared" si="14"/>
        <v>0</v>
      </c>
      <c r="AU16" s="4">
        <v>0</v>
      </c>
      <c r="AV16" s="6">
        <f t="shared" si="15"/>
        <v>0</v>
      </c>
      <c r="AW16" s="4">
        <v>0</v>
      </c>
      <c r="AX16" s="6">
        <f t="shared" si="16"/>
        <v>0</v>
      </c>
      <c r="AY16" s="4" t="s">
        <v>14</v>
      </c>
      <c r="AZ16" s="6">
        <f t="shared" si="17"/>
        <v>0</v>
      </c>
      <c r="BA16" s="4">
        <v>0</v>
      </c>
      <c r="BB16" s="6">
        <f t="shared" si="18"/>
        <v>0</v>
      </c>
      <c r="BC16" s="6">
        <f t="shared" si="19"/>
        <v>5</v>
      </c>
      <c r="BE16" s="6">
        <v>4</v>
      </c>
    </row>
    <row r="17" spans="1:57" hidden="1">
      <c r="A17" s="4" t="s">
        <v>69</v>
      </c>
      <c r="B17" s="4" t="s">
        <v>66</v>
      </c>
      <c r="C17" s="4" t="s">
        <v>14</v>
      </c>
      <c r="D17" s="6">
        <f t="shared" si="1"/>
        <v>0</v>
      </c>
      <c r="E17" s="4">
        <v>0</v>
      </c>
      <c r="F17" s="6">
        <f t="shared" si="2"/>
        <v>5</v>
      </c>
      <c r="G17" s="4">
        <v>0</v>
      </c>
      <c r="H17" s="6">
        <f t="shared" si="3"/>
        <v>0</v>
      </c>
      <c r="I17" s="4">
        <v>0</v>
      </c>
      <c r="O17" s="6">
        <f t="shared" si="4"/>
        <v>0</v>
      </c>
      <c r="P17" s="4">
        <v>0</v>
      </c>
      <c r="T17" s="6">
        <f t="shared" si="5"/>
        <v>0</v>
      </c>
      <c r="U17" s="4">
        <v>0</v>
      </c>
      <c r="X17" s="6">
        <f t="shared" si="6"/>
        <v>0</v>
      </c>
      <c r="Y17" s="4">
        <v>0</v>
      </c>
      <c r="AB17" s="6">
        <f t="shared" si="0"/>
        <v>0</v>
      </c>
      <c r="AC17" s="4">
        <v>0</v>
      </c>
      <c r="AF17" s="6">
        <f t="shared" si="7"/>
        <v>0</v>
      </c>
      <c r="AG17" s="4" t="s">
        <v>14</v>
      </c>
      <c r="AH17" s="6">
        <f t="shared" si="8"/>
        <v>0</v>
      </c>
      <c r="AI17" s="4" t="s">
        <v>14</v>
      </c>
      <c r="AJ17" s="6">
        <f t="shared" si="9"/>
        <v>0</v>
      </c>
      <c r="AK17" s="4" t="s">
        <v>14</v>
      </c>
      <c r="AL17" s="6">
        <f t="shared" si="10"/>
        <v>0</v>
      </c>
      <c r="AM17" s="4">
        <v>0</v>
      </c>
      <c r="AN17" s="6">
        <f t="shared" si="11"/>
        <v>0</v>
      </c>
      <c r="AO17" s="4">
        <v>0</v>
      </c>
      <c r="AP17" s="6">
        <f t="shared" si="12"/>
        <v>0</v>
      </c>
      <c r="AQ17" s="4">
        <v>0</v>
      </c>
      <c r="AR17" s="6">
        <f t="shared" si="13"/>
        <v>0</v>
      </c>
      <c r="AS17" s="4" t="s">
        <v>14</v>
      </c>
      <c r="AT17" s="6">
        <f t="shared" si="14"/>
        <v>0</v>
      </c>
      <c r="AU17" s="4">
        <v>0</v>
      </c>
      <c r="AV17" s="6">
        <f t="shared" si="15"/>
        <v>0</v>
      </c>
      <c r="AW17" s="4">
        <v>0</v>
      </c>
      <c r="AX17" s="6">
        <f t="shared" si="16"/>
        <v>0</v>
      </c>
      <c r="AY17" s="4" t="s">
        <v>14</v>
      </c>
      <c r="AZ17" s="6">
        <f t="shared" si="17"/>
        <v>0</v>
      </c>
      <c r="BA17" s="4">
        <v>0</v>
      </c>
      <c r="BB17" s="6">
        <f t="shared" si="18"/>
        <v>0</v>
      </c>
      <c r="BC17" s="6">
        <f t="shared" si="19"/>
        <v>5</v>
      </c>
      <c r="BE17" s="6">
        <v>5</v>
      </c>
    </row>
    <row r="18" spans="1:57" hidden="1">
      <c r="A18" s="4" t="s">
        <v>70</v>
      </c>
      <c r="B18" s="4" t="s">
        <v>66</v>
      </c>
      <c r="C18" s="4" t="s">
        <v>14</v>
      </c>
      <c r="D18" s="6">
        <f t="shared" si="1"/>
        <v>0</v>
      </c>
      <c r="E18" s="4">
        <v>0</v>
      </c>
      <c r="F18" s="6">
        <f t="shared" si="2"/>
        <v>5</v>
      </c>
      <c r="G18" s="4">
        <v>0</v>
      </c>
      <c r="H18" s="6">
        <f t="shared" si="3"/>
        <v>0</v>
      </c>
      <c r="I18" s="4">
        <v>0</v>
      </c>
      <c r="O18" s="6">
        <f t="shared" si="4"/>
        <v>0</v>
      </c>
      <c r="P18" s="4">
        <v>0</v>
      </c>
      <c r="T18" s="6">
        <f t="shared" si="5"/>
        <v>0</v>
      </c>
      <c r="U18" s="4">
        <v>0</v>
      </c>
      <c r="X18" s="6">
        <f t="shared" si="6"/>
        <v>0</v>
      </c>
      <c r="Y18" s="4">
        <v>0</v>
      </c>
      <c r="AB18" s="6">
        <f t="shared" si="0"/>
        <v>0</v>
      </c>
      <c r="AC18" s="4">
        <v>0</v>
      </c>
      <c r="AF18" s="6">
        <f t="shared" si="7"/>
        <v>0</v>
      </c>
      <c r="AG18" s="4" t="s">
        <v>14</v>
      </c>
      <c r="AH18" s="6">
        <f t="shared" si="8"/>
        <v>0</v>
      </c>
      <c r="AI18" s="4" t="s">
        <v>14</v>
      </c>
      <c r="AJ18" s="6">
        <f t="shared" si="9"/>
        <v>0</v>
      </c>
      <c r="AK18" s="4" t="s">
        <v>14</v>
      </c>
      <c r="AL18" s="6">
        <f t="shared" si="10"/>
        <v>0</v>
      </c>
      <c r="AM18" s="4">
        <v>0</v>
      </c>
      <c r="AN18" s="6">
        <f t="shared" si="11"/>
        <v>0</v>
      </c>
      <c r="AO18" s="4">
        <v>0</v>
      </c>
      <c r="AP18" s="6">
        <f t="shared" si="12"/>
        <v>0</v>
      </c>
      <c r="AQ18" s="4">
        <v>0</v>
      </c>
      <c r="AR18" s="6">
        <f t="shared" si="13"/>
        <v>0</v>
      </c>
      <c r="AS18" s="4" t="s">
        <v>14</v>
      </c>
      <c r="AT18" s="6">
        <f t="shared" si="14"/>
        <v>0</v>
      </c>
      <c r="AU18" s="4">
        <v>0</v>
      </c>
      <c r="AV18" s="6">
        <f t="shared" si="15"/>
        <v>0</v>
      </c>
      <c r="AW18" s="4">
        <v>0</v>
      </c>
      <c r="AX18" s="6">
        <f t="shared" si="16"/>
        <v>0</v>
      </c>
      <c r="AY18" s="4" t="s">
        <v>14</v>
      </c>
      <c r="AZ18" s="6">
        <f t="shared" si="17"/>
        <v>0</v>
      </c>
      <c r="BA18" s="4">
        <v>0</v>
      </c>
      <c r="BB18" s="6">
        <f t="shared" si="18"/>
        <v>0</v>
      </c>
      <c r="BC18" s="6">
        <f t="shared" si="19"/>
        <v>5</v>
      </c>
      <c r="BE18" s="6" t="s">
        <v>14</v>
      </c>
    </row>
    <row r="19" spans="1:57" hidden="1">
      <c r="A19" s="4" t="s">
        <v>71</v>
      </c>
      <c r="B19" s="4" t="s">
        <v>66</v>
      </c>
      <c r="C19" s="4" t="s">
        <v>14</v>
      </c>
      <c r="D19" s="6">
        <f t="shared" si="1"/>
        <v>0</v>
      </c>
      <c r="E19" s="4">
        <v>0</v>
      </c>
      <c r="F19" s="6">
        <f t="shared" si="2"/>
        <v>5</v>
      </c>
      <c r="G19" s="4">
        <v>0</v>
      </c>
      <c r="H19" s="6">
        <f t="shared" si="3"/>
        <v>0</v>
      </c>
      <c r="I19" s="4">
        <v>0</v>
      </c>
      <c r="O19" s="6">
        <f t="shared" si="4"/>
        <v>0</v>
      </c>
      <c r="P19" s="4">
        <v>0</v>
      </c>
      <c r="T19" s="6">
        <f t="shared" si="5"/>
        <v>0</v>
      </c>
      <c r="U19" s="4">
        <v>0</v>
      </c>
      <c r="X19" s="6">
        <f t="shared" si="6"/>
        <v>0</v>
      </c>
      <c r="Y19" s="4">
        <v>0</v>
      </c>
      <c r="AB19" s="6">
        <f t="shared" si="0"/>
        <v>0</v>
      </c>
      <c r="AC19" s="4">
        <v>0</v>
      </c>
      <c r="AF19" s="6">
        <f t="shared" si="7"/>
        <v>0</v>
      </c>
      <c r="AG19" s="4" t="s">
        <v>14</v>
      </c>
      <c r="AH19" s="6">
        <f t="shared" si="8"/>
        <v>0</v>
      </c>
      <c r="AI19" s="4" t="s">
        <v>14</v>
      </c>
      <c r="AJ19" s="6">
        <f t="shared" si="9"/>
        <v>0</v>
      </c>
      <c r="AK19" s="4" t="s">
        <v>14</v>
      </c>
      <c r="AL19" s="6">
        <f t="shared" si="10"/>
        <v>0</v>
      </c>
      <c r="AM19" s="4">
        <v>0</v>
      </c>
      <c r="AN19" s="6">
        <f t="shared" si="11"/>
        <v>0</v>
      </c>
      <c r="AO19" s="4">
        <v>0</v>
      </c>
      <c r="AP19" s="6">
        <f t="shared" si="12"/>
        <v>0</v>
      </c>
      <c r="AQ19" s="4">
        <v>0</v>
      </c>
      <c r="AR19" s="6">
        <f t="shared" si="13"/>
        <v>0</v>
      </c>
      <c r="AS19" s="4" t="s">
        <v>14</v>
      </c>
      <c r="AT19" s="6">
        <f t="shared" si="14"/>
        <v>0</v>
      </c>
      <c r="AU19" s="4">
        <v>0</v>
      </c>
      <c r="AV19" s="6">
        <f t="shared" si="15"/>
        <v>0</v>
      </c>
      <c r="AW19" s="4">
        <v>0</v>
      </c>
      <c r="AX19" s="6">
        <f t="shared" si="16"/>
        <v>0</v>
      </c>
      <c r="AY19" s="4" t="s">
        <v>14</v>
      </c>
      <c r="AZ19" s="6">
        <f t="shared" si="17"/>
        <v>0</v>
      </c>
      <c r="BA19" s="4">
        <v>0</v>
      </c>
      <c r="BB19" s="6">
        <f t="shared" si="18"/>
        <v>0</v>
      </c>
      <c r="BC19" s="6">
        <f t="shared" si="19"/>
        <v>5</v>
      </c>
      <c r="BE19" s="9">
        <v>1</v>
      </c>
    </row>
    <row r="20" spans="1:57" hidden="1">
      <c r="A20" s="4" t="s">
        <v>72</v>
      </c>
      <c r="B20" s="4" t="s">
        <v>66</v>
      </c>
      <c r="C20" s="4" t="s">
        <v>14</v>
      </c>
      <c r="D20" s="6">
        <f t="shared" si="1"/>
        <v>0</v>
      </c>
      <c r="E20" s="4">
        <v>0</v>
      </c>
      <c r="F20" s="6">
        <f t="shared" si="2"/>
        <v>5</v>
      </c>
      <c r="G20" s="4">
        <v>0</v>
      </c>
      <c r="H20" s="6">
        <f t="shared" si="3"/>
        <v>0</v>
      </c>
      <c r="I20" s="4">
        <v>0</v>
      </c>
      <c r="O20" s="6">
        <f t="shared" si="4"/>
        <v>0</v>
      </c>
      <c r="P20" s="4">
        <v>0</v>
      </c>
      <c r="T20" s="6">
        <f t="shared" si="5"/>
        <v>0</v>
      </c>
      <c r="U20" s="4">
        <v>0</v>
      </c>
      <c r="X20" s="6">
        <f t="shared" si="6"/>
        <v>0</v>
      </c>
      <c r="Y20" s="4">
        <v>0</v>
      </c>
      <c r="AB20" s="6">
        <f t="shared" si="0"/>
        <v>0</v>
      </c>
      <c r="AC20" s="4">
        <v>0</v>
      </c>
      <c r="AF20" s="6">
        <f t="shared" si="7"/>
        <v>0</v>
      </c>
      <c r="AG20" s="4" t="s">
        <v>14</v>
      </c>
      <c r="AH20" s="6">
        <f t="shared" si="8"/>
        <v>0</v>
      </c>
      <c r="AI20" s="4" t="s">
        <v>14</v>
      </c>
      <c r="AJ20" s="6">
        <f t="shared" si="9"/>
        <v>0</v>
      </c>
      <c r="AK20" s="4" t="s">
        <v>14</v>
      </c>
      <c r="AL20" s="6">
        <f t="shared" si="10"/>
        <v>0</v>
      </c>
      <c r="AM20" s="4">
        <v>0</v>
      </c>
      <c r="AN20" s="6">
        <f t="shared" si="11"/>
        <v>0</v>
      </c>
      <c r="AO20" s="4">
        <v>0</v>
      </c>
      <c r="AP20" s="6">
        <f t="shared" si="12"/>
        <v>0</v>
      </c>
      <c r="AQ20" s="4">
        <v>0</v>
      </c>
      <c r="AR20" s="6">
        <f t="shared" si="13"/>
        <v>0</v>
      </c>
      <c r="AS20" s="4" t="s">
        <v>14</v>
      </c>
      <c r="AT20" s="6">
        <f t="shared" si="14"/>
        <v>0</v>
      </c>
      <c r="AU20" s="4">
        <v>0</v>
      </c>
      <c r="AV20" s="6">
        <f t="shared" si="15"/>
        <v>0</v>
      </c>
      <c r="AW20" s="4">
        <v>0</v>
      </c>
      <c r="AX20" s="6">
        <f t="shared" si="16"/>
        <v>0</v>
      </c>
      <c r="AY20" s="4" t="s">
        <v>14</v>
      </c>
      <c r="AZ20" s="6">
        <f t="shared" si="17"/>
        <v>0</v>
      </c>
      <c r="BA20" s="4">
        <v>0</v>
      </c>
      <c r="BB20" s="6">
        <f t="shared" si="18"/>
        <v>0</v>
      </c>
      <c r="BC20" s="6">
        <f t="shared" si="19"/>
        <v>5</v>
      </c>
      <c r="BE20" s="9">
        <v>0.75</v>
      </c>
    </row>
    <row r="21" spans="1:57" hidden="1">
      <c r="A21" s="4" t="s">
        <v>73</v>
      </c>
      <c r="B21" s="4" t="s">
        <v>66</v>
      </c>
      <c r="C21" s="4" t="s">
        <v>14</v>
      </c>
      <c r="D21" s="6">
        <f t="shared" si="1"/>
        <v>0</v>
      </c>
      <c r="E21" s="4">
        <v>0</v>
      </c>
      <c r="F21" s="6">
        <f t="shared" si="2"/>
        <v>5</v>
      </c>
      <c r="G21" s="4">
        <v>0</v>
      </c>
      <c r="H21" s="6">
        <f t="shared" si="3"/>
        <v>0</v>
      </c>
      <c r="I21" s="4">
        <v>0</v>
      </c>
      <c r="O21" s="6">
        <f t="shared" si="4"/>
        <v>0</v>
      </c>
      <c r="P21" s="4">
        <v>0</v>
      </c>
      <c r="T21" s="6">
        <f t="shared" si="5"/>
        <v>0</v>
      </c>
      <c r="U21" s="4">
        <v>0</v>
      </c>
      <c r="X21" s="6">
        <f t="shared" si="6"/>
        <v>0</v>
      </c>
      <c r="Y21" s="4">
        <v>0</v>
      </c>
      <c r="AB21" s="6">
        <f t="shared" si="0"/>
        <v>0</v>
      </c>
      <c r="AC21" s="4">
        <v>0</v>
      </c>
      <c r="AF21" s="6">
        <f t="shared" si="7"/>
        <v>0</v>
      </c>
      <c r="AG21" s="4" t="s">
        <v>14</v>
      </c>
      <c r="AH21" s="6">
        <f t="shared" si="8"/>
        <v>0</v>
      </c>
      <c r="AI21" s="4" t="s">
        <v>14</v>
      </c>
      <c r="AJ21" s="6">
        <f t="shared" si="9"/>
        <v>0</v>
      </c>
      <c r="AK21" s="4" t="s">
        <v>14</v>
      </c>
      <c r="AL21" s="6">
        <f t="shared" si="10"/>
        <v>0</v>
      </c>
      <c r="AM21" s="4">
        <v>0</v>
      </c>
      <c r="AN21" s="6">
        <f t="shared" si="11"/>
        <v>0</v>
      </c>
      <c r="AO21" s="4">
        <v>0</v>
      </c>
      <c r="AP21" s="6">
        <f t="shared" si="12"/>
        <v>0</v>
      </c>
      <c r="AQ21" s="4">
        <v>0</v>
      </c>
      <c r="AR21" s="6">
        <f t="shared" si="13"/>
        <v>0</v>
      </c>
      <c r="AS21" s="4" t="s">
        <v>14</v>
      </c>
      <c r="AT21" s="6">
        <f t="shared" si="14"/>
        <v>0</v>
      </c>
      <c r="AU21" s="4">
        <v>0</v>
      </c>
      <c r="AV21" s="6">
        <f t="shared" si="15"/>
        <v>0</v>
      </c>
      <c r="AW21" s="4">
        <v>0</v>
      </c>
      <c r="AX21" s="6">
        <f t="shared" si="16"/>
        <v>0</v>
      </c>
      <c r="AY21" s="4" t="s">
        <v>14</v>
      </c>
      <c r="AZ21" s="6">
        <f t="shared" si="17"/>
        <v>0</v>
      </c>
      <c r="BA21" s="4">
        <v>0</v>
      </c>
      <c r="BB21" s="6">
        <f t="shared" si="18"/>
        <v>0</v>
      </c>
      <c r="BC21" s="6">
        <f t="shared" si="19"/>
        <v>5</v>
      </c>
      <c r="BE21" s="9">
        <v>0.5</v>
      </c>
    </row>
    <row r="22" spans="1:57" hidden="1">
      <c r="A22" s="4" t="s">
        <v>74</v>
      </c>
      <c r="B22" s="4" t="s">
        <v>66</v>
      </c>
      <c r="C22" s="4" t="s">
        <v>14</v>
      </c>
      <c r="D22" s="6">
        <f t="shared" si="1"/>
        <v>0</v>
      </c>
      <c r="E22" s="4">
        <v>0</v>
      </c>
      <c r="F22" s="6">
        <f t="shared" si="2"/>
        <v>5</v>
      </c>
      <c r="G22" s="4">
        <v>0</v>
      </c>
      <c r="H22" s="6">
        <f t="shared" si="3"/>
        <v>0</v>
      </c>
      <c r="I22" s="4">
        <v>0</v>
      </c>
      <c r="O22" s="6">
        <f t="shared" si="4"/>
        <v>0</v>
      </c>
      <c r="P22" s="4">
        <v>0</v>
      </c>
      <c r="T22" s="6">
        <f t="shared" si="5"/>
        <v>0</v>
      </c>
      <c r="U22" s="4">
        <v>0</v>
      </c>
      <c r="X22" s="6">
        <f t="shared" si="6"/>
        <v>0</v>
      </c>
      <c r="Y22" s="4">
        <v>0</v>
      </c>
      <c r="AB22" s="6">
        <f t="shared" si="0"/>
        <v>0</v>
      </c>
      <c r="AC22" s="4">
        <v>0</v>
      </c>
      <c r="AF22" s="6">
        <f t="shared" si="7"/>
        <v>0</v>
      </c>
      <c r="AG22" s="4" t="s">
        <v>14</v>
      </c>
      <c r="AH22" s="6">
        <f t="shared" si="8"/>
        <v>0</v>
      </c>
      <c r="AI22" s="4" t="s">
        <v>14</v>
      </c>
      <c r="AJ22" s="6">
        <f t="shared" si="9"/>
        <v>0</v>
      </c>
      <c r="AK22" s="4" t="s">
        <v>14</v>
      </c>
      <c r="AL22" s="6">
        <f t="shared" si="10"/>
        <v>0</v>
      </c>
      <c r="AM22" s="4">
        <v>0</v>
      </c>
      <c r="AN22" s="6">
        <f t="shared" si="11"/>
        <v>0</v>
      </c>
      <c r="AO22" s="4">
        <v>0</v>
      </c>
      <c r="AP22" s="6">
        <f t="shared" si="12"/>
        <v>0</v>
      </c>
      <c r="AQ22" s="4">
        <v>0</v>
      </c>
      <c r="AR22" s="6">
        <f t="shared" si="13"/>
        <v>0</v>
      </c>
      <c r="AS22" s="4" t="s">
        <v>14</v>
      </c>
      <c r="AT22" s="6">
        <f t="shared" si="14"/>
        <v>0</v>
      </c>
      <c r="AU22" s="4">
        <v>0</v>
      </c>
      <c r="AV22" s="6">
        <f t="shared" si="15"/>
        <v>0</v>
      </c>
      <c r="AW22" s="4">
        <v>0</v>
      </c>
      <c r="AX22" s="6">
        <f t="shared" si="16"/>
        <v>0</v>
      </c>
      <c r="AY22" s="4" t="s">
        <v>14</v>
      </c>
      <c r="AZ22" s="6">
        <f t="shared" si="17"/>
        <v>0</v>
      </c>
      <c r="BA22" s="4">
        <v>0</v>
      </c>
      <c r="BB22" s="6">
        <f t="shared" si="18"/>
        <v>0</v>
      </c>
      <c r="BC22" s="6">
        <f t="shared" si="19"/>
        <v>5</v>
      </c>
      <c r="BE22" s="9">
        <v>0.25</v>
      </c>
    </row>
    <row r="23" spans="1:57" hidden="1">
      <c r="A23" s="4" t="s">
        <v>75</v>
      </c>
      <c r="B23" s="4" t="s">
        <v>76</v>
      </c>
      <c r="C23" s="4" t="s">
        <v>14</v>
      </c>
      <c r="D23" s="6">
        <f t="shared" si="1"/>
        <v>0</v>
      </c>
      <c r="E23" s="4">
        <v>0</v>
      </c>
      <c r="F23" s="6">
        <f t="shared" si="2"/>
        <v>5</v>
      </c>
      <c r="G23" s="4">
        <v>0</v>
      </c>
      <c r="H23" s="6">
        <f t="shared" si="3"/>
        <v>0</v>
      </c>
      <c r="I23" s="4">
        <v>0</v>
      </c>
      <c r="O23" s="6">
        <f t="shared" si="4"/>
        <v>0</v>
      </c>
      <c r="P23" s="4">
        <v>0</v>
      </c>
      <c r="T23" s="6">
        <f t="shared" si="5"/>
        <v>0</v>
      </c>
      <c r="U23" s="4">
        <v>0</v>
      </c>
      <c r="X23" s="6">
        <f t="shared" si="6"/>
        <v>0</v>
      </c>
      <c r="Y23" s="4">
        <v>0</v>
      </c>
      <c r="AB23" s="6">
        <f t="shared" si="0"/>
        <v>0</v>
      </c>
      <c r="AC23" s="4">
        <v>0</v>
      </c>
      <c r="AF23" s="6">
        <f t="shared" si="7"/>
        <v>0</v>
      </c>
      <c r="AG23" s="4" t="s">
        <v>14</v>
      </c>
      <c r="AH23" s="6">
        <f t="shared" si="8"/>
        <v>0</v>
      </c>
      <c r="AI23" s="4" t="s">
        <v>14</v>
      </c>
      <c r="AJ23" s="6">
        <f t="shared" si="9"/>
        <v>0</v>
      </c>
      <c r="AK23" s="4" t="s">
        <v>14</v>
      </c>
      <c r="AL23" s="6">
        <f t="shared" si="10"/>
        <v>0</v>
      </c>
      <c r="AM23" s="4">
        <v>0</v>
      </c>
      <c r="AN23" s="6">
        <f t="shared" si="11"/>
        <v>0</v>
      </c>
      <c r="AO23" s="4">
        <v>0</v>
      </c>
      <c r="AP23" s="6">
        <f t="shared" si="12"/>
        <v>0</v>
      </c>
      <c r="AQ23" s="4">
        <v>0</v>
      </c>
      <c r="AR23" s="6">
        <f t="shared" si="13"/>
        <v>0</v>
      </c>
      <c r="AS23" s="4" t="s">
        <v>14</v>
      </c>
      <c r="AT23" s="6">
        <f t="shared" si="14"/>
        <v>0</v>
      </c>
      <c r="AU23" s="4">
        <v>0</v>
      </c>
      <c r="AV23" s="6">
        <f t="shared" si="15"/>
        <v>0</v>
      </c>
      <c r="AW23" s="4">
        <v>0</v>
      </c>
      <c r="AX23" s="6">
        <f t="shared" si="16"/>
        <v>0</v>
      </c>
      <c r="AY23" s="4" t="s">
        <v>14</v>
      </c>
      <c r="AZ23" s="6">
        <f t="shared" si="17"/>
        <v>0</v>
      </c>
      <c r="BA23" s="4">
        <v>0</v>
      </c>
      <c r="BB23" s="6">
        <f t="shared" si="18"/>
        <v>0</v>
      </c>
      <c r="BC23" s="6">
        <f t="shared" si="19"/>
        <v>5</v>
      </c>
    </row>
    <row r="24" spans="1:57">
      <c r="A24" s="4" t="s">
        <v>77</v>
      </c>
      <c r="B24" s="4" t="s">
        <v>76</v>
      </c>
      <c r="C24" s="4" t="s">
        <v>18</v>
      </c>
      <c r="D24" s="6">
        <f t="shared" si="1"/>
        <v>5</v>
      </c>
      <c r="E24" s="4">
        <v>0</v>
      </c>
      <c r="F24" s="6">
        <f t="shared" si="2"/>
        <v>5</v>
      </c>
      <c r="G24" s="4">
        <v>0</v>
      </c>
      <c r="H24" s="6">
        <f t="shared" si="3"/>
        <v>0</v>
      </c>
      <c r="I24" s="4">
        <v>0</v>
      </c>
      <c r="O24" s="6">
        <f t="shared" si="4"/>
        <v>0</v>
      </c>
      <c r="P24" s="4">
        <v>0</v>
      </c>
      <c r="T24" s="6">
        <f t="shared" si="5"/>
        <v>0</v>
      </c>
      <c r="U24" s="4">
        <v>0</v>
      </c>
      <c r="X24" s="6">
        <f t="shared" si="6"/>
        <v>0</v>
      </c>
      <c r="Y24" s="4">
        <v>0</v>
      </c>
      <c r="AB24" s="6">
        <f t="shared" si="0"/>
        <v>0</v>
      </c>
      <c r="AC24" s="4">
        <v>0</v>
      </c>
      <c r="AF24" s="6">
        <f t="shared" si="7"/>
        <v>0</v>
      </c>
      <c r="AG24" s="4" t="s">
        <v>14</v>
      </c>
      <c r="AH24" s="6">
        <f t="shared" si="8"/>
        <v>0</v>
      </c>
      <c r="AI24" s="4" t="s">
        <v>14</v>
      </c>
      <c r="AJ24" s="6">
        <f t="shared" si="9"/>
        <v>0</v>
      </c>
      <c r="AK24" s="4" t="s">
        <v>14</v>
      </c>
      <c r="AL24" s="6">
        <f t="shared" si="10"/>
        <v>0</v>
      </c>
      <c r="AM24" s="4">
        <v>0</v>
      </c>
      <c r="AN24" s="6">
        <f t="shared" si="11"/>
        <v>0</v>
      </c>
      <c r="AO24" s="4">
        <v>0</v>
      </c>
      <c r="AP24" s="6">
        <f t="shared" si="12"/>
        <v>0</v>
      </c>
      <c r="AQ24" s="4">
        <v>0</v>
      </c>
      <c r="AR24" s="6">
        <f t="shared" si="13"/>
        <v>0</v>
      </c>
      <c r="AS24" s="4" t="s">
        <v>14</v>
      </c>
      <c r="AT24" s="6">
        <f t="shared" si="14"/>
        <v>0</v>
      </c>
      <c r="AU24" s="4">
        <v>0</v>
      </c>
      <c r="AV24" s="6">
        <f t="shared" si="15"/>
        <v>0</v>
      </c>
      <c r="AW24" s="4">
        <v>0</v>
      </c>
      <c r="AX24" s="6">
        <f t="shared" si="16"/>
        <v>0</v>
      </c>
      <c r="AY24" s="4" t="s">
        <v>14</v>
      </c>
      <c r="AZ24" s="6">
        <f t="shared" si="17"/>
        <v>0</v>
      </c>
      <c r="BA24" s="4">
        <v>0</v>
      </c>
      <c r="BB24" s="6">
        <f t="shared" si="18"/>
        <v>0</v>
      </c>
      <c r="BC24" s="6">
        <f t="shared" si="19"/>
        <v>10</v>
      </c>
      <c r="BE24" s="6" t="s">
        <v>14</v>
      </c>
    </row>
    <row r="25" spans="1:57" hidden="1">
      <c r="A25" s="4" t="s">
        <v>78</v>
      </c>
      <c r="B25" s="4" t="s">
        <v>79</v>
      </c>
      <c r="C25" s="4" t="s">
        <v>14</v>
      </c>
      <c r="D25" s="6">
        <f t="shared" si="1"/>
        <v>0</v>
      </c>
      <c r="E25" s="4">
        <v>0</v>
      </c>
      <c r="F25" s="6">
        <f t="shared" si="2"/>
        <v>5</v>
      </c>
      <c r="G25" s="4">
        <v>0</v>
      </c>
      <c r="H25" s="6">
        <f t="shared" si="3"/>
        <v>0</v>
      </c>
      <c r="I25" s="4">
        <v>0</v>
      </c>
      <c r="O25" s="6">
        <f t="shared" si="4"/>
        <v>0</v>
      </c>
      <c r="P25" s="4">
        <v>0</v>
      </c>
      <c r="T25" s="6">
        <f t="shared" si="5"/>
        <v>0</v>
      </c>
      <c r="U25" s="4">
        <v>0</v>
      </c>
      <c r="X25" s="6">
        <f t="shared" si="6"/>
        <v>0</v>
      </c>
      <c r="Y25" s="4">
        <v>0</v>
      </c>
      <c r="AB25" s="6">
        <f t="shared" si="0"/>
        <v>0</v>
      </c>
      <c r="AC25" s="4">
        <v>0</v>
      </c>
      <c r="AF25" s="6">
        <f t="shared" si="7"/>
        <v>0</v>
      </c>
      <c r="AG25" s="4" t="s">
        <v>14</v>
      </c>
      <c r="AH25" s="6">
        <f t="shared" si="8"/>
        <v>0</v>
      </c>
      <c r="AI25" s="4" t="s">
        <v>14</v>
      </c>
      <c r="AJ25" s="6">
        <f t="shared" si="9"/>
        <v>0</v>
      </c>
      <c r="AK25" s="4" t="s">
        <v>14</v>
      </c>
      <c r="AL25" s="6">
        <f t="shared" si="10"/>
        <v>0</v>
      </c>
      <c r="AM25" s="4">
        <v>0</v>
      </c>
      <c r="AN25" s="6">
        <f t="shared" si="11"/>
        <v>0</v>
      </c>
      <c r="AO25" s="4">
        <v>0</v>
      </c>
      <c r="AP25" s="6">
        <f t="shared" si="12"/>
        <v>0</v>
      </c>
      <c r="AQ25" s="4">
        <v>0</v>
      </c>
      <c r="AR25" s="6">
        <f t="shared" si="13"/>
        <v>0</v>
      </c>
      <c r="AS25" s="4" t="s">
        <v>14</v>
      </c>
      <c r="AT25" s="6">
        <f t="shared" si="14"/>
        <v>0</v>
      </c>
      <c r="AU25" s="4">
        <v>0</v>
      </c>
      <c r="AV25" s="6">
        <f t="shared" si="15"/>
        <v>0</v>
      </c>
      <c r="AW25" s="4">
        <v>0</v>
      </c>
      <c r="AX25" s="6">
        <f t="shared" si="16"/>
        <v>0</v>
      </c>
      <c r="AY25" s="4" t="s">
        <v>14</v>
      </c>
      <c r="AZ25" s="6">
        <f t="shared" si="17"/>
        <v>0</v>
      </c>
      <c r="BA25" s="4">
        <v>0</v>
      </c>
      <c r="BB25" s="6">
        <f t="shared" si="18"/>
        <v>0</v>
      </c>
      <c r="BC25" s="6">
        <f t="shared" si="19"/>
        <v>5</v>
      </c>
      <c r="BE25" s="6" t="s">
        <v>18</v>
      </c>
    </row>
    <row r="26" spans="1:57" hidden="1">
      <c r="A26" s="4" t="s">
        <v>80</v>
      </c>
      <c r="B26" s="4" t="s">
        <v>79</v>
      </c>
      <c r="C26" s="4" t="s">
        <v>14</v>
      </c>
      <c r="D26" s="6">
        <f t="shared" si="1"/>
        <v>0</v>
      </c>
      <c r="E26" s="4">
        <v>0</v>
      </c>
      <c r="F26" s="6">
        <f t="shared" si="2"/>
        <v>5</v>
      </c>
      <c r="G26" s="4">
        <v>0</v>
      </c>
      <c r="H26" s="6">
        <f t="shared" si="3"/>
        <v>0</v>
      </c>
      <c r="I26" s="4">
        <v>0</v>
      </c>
      <c r="O26" s="6">
        <f t="shared" si="4"/>
        <v>0</v>
      </c>
      <c r="P26" s="4">
        <v>0</v>
      </c>
      <c r="T26" s="6">
        <f t="shared" si="5"/>
        <v>0</v>
      </c>
      <c r="U26" s="4">
        <v>0</v>
      </c>
      <c r="X26" s="6">
        <f t="shared" si="6"/>
        <v>0</v>
      </c>
      <c r="Y26" s="4">
        <v>0</v>
      </c>
      <c r="AB26" s="6">
        <f t="shared" si="0"/>
        <v>0</v>
      </c>
      <c r="AC26" s="4">
        <v>0</v>
      </c>
      <c r="AF26" s="6">
        <f t="shared" si="7"/>
        <v>0</v>
      </c>
      <c r="AG26" s="4" t="s">
        <v>14</v>
      </c>
      <c r="AH26" s="6">
        <f t="shared" si="8"/>
        <v>0</v>
      </c>
      <c r="AI26" s="4" t="s">
        <v>14</v>
      </c>
      <c r="AJ26" s="6">
        <f t="shared" si="9"/>
        <v>0</v>
      </c>
      <c r="AK26" s="4" t="s">
        <v>14</v>
      </c>
      <c r="AL26" s="6">
        <f t="shared" si="10"/>
        <v>0</v>
      </c>
      <c r="AM26" s="4">
        <v>0</v>
      </c>
      <c r="AN26" s="6">
        <f t="shared" si="11"/>
        <v>0</v>
      </c>
      <c r="AO26" s="4">
        <v>0</v>
      </c>
      <c r="AP26" s="6">
        <f t="shared" si="12"/>
        <v>0</v>
      </c>
      <c r="AQ26" s="4">
        <v>0</v>
      </c>
      <c r="AR26" s="6">
        <f t="shared" si="13"/>
        <v>0</v>
      </c>
      <c r="AS26" s="4" t="s">
        <v>14</v>
      </c>
      <c r="AT26" s="6">
        <f t="shared" si="14"/>
        <v>0</v>
      </c>
      <c r="AU26" s="4">
        <v>0</v>
      </c>
      <c r="AV26" s="6">
        <f t="shared" si="15"/>
        <v>0</v>
      </c>
      <c r="AW26" s="4">
        <v>0</v>
      </c>
      <c r="AX26" s="6">
        <f t="shared" si="16"/>
        <v>0</v>
      </c>
      <c r="AY26" s="4" t="s">
        <v>14</v>
      </c>
      <c r="AZ26" s="6">
        <f t="shared" si="17"/>
        <v>0</v>
      </c>
      <c r="BA26" s="4">
        <v>0</v>
      </c>
      <c r="BB26" s="6">
        <f t="shared" si="18"/>
        <v>0</v>
      </c>
      <c r="BC26" s="6">
        <f t="shared" si="19"/>
        <v>5</v>
      </c>
      <c r="BE26" s="6" t="s">
        <v>19</v>
      </c>
    </row>
    <row r="27" spans="1:57" hidden="1">
      <c r="A27" s="4" t="s">
        <v>81</v>
      </c>
      <c r="B27" s="4" t="s">
        <v>79</v>
      </c>
      <c r="C27" s="4" t="s">
        <v>14</v>
      </c>
      <c r="D27" s="6">
        <f t="shared" si="1"/>
        <v>0</v>
      </c>
      <c r="E27" s="4">
        <v>0</v>
      </c>
      <c r="F27" s="6">
        <f t="shared" si="2"/>
        <v>5</v>
      </c>
      <c r="G27" s="4">
        <v>0</v>
      </c>
      <c r="H27" s="6">
        <f t="shared" si="3"/>
        <v>0</v>
      </c>
      <c r="I27" s="4">
        <v>0</v>
      </c>
      <c r="O27" s="6">
        <f t="shared" si="4"/>
        <v>0</v>
      </c>
      <c r="P27" s="4">
        <v>0</v>
      </c>
      <c r="T27" s="6">
        <f t="shared" si="5"/>
        <v>0</v>
      </c>
      <c r="U27" s="4">
        <v>0</v>
      </c>
      <c r="X27" s="6">
        <f t="shared" si="6"/>
        <v>0</v>
      </c>
      <c r="Y27" s="4">
        <v>0</v>
      </c>
      <c r="AB27" s="6">
        <f t="shared" si="0"/>
        <v>0</v>
      </c>
      <c r="AC27" s="4">
        <v>0</v>
      </c>
      <c r="AF27" s="6">
        <f t="shared" si="7"/>
        <v>0</v>
      </c>
      <c r="AG27" s="4" t="s">
        <v>14</v>
      </c>
      <c r="AH27" s="6">
        <f t="shared" si="8"/>
        <v>0</v>
      </c>
      <c r="AI27" s="4" t="s">
        <v>14</v>
      </c>
      <c r="AJ27" s="6">
        <f t="shared" si="9"/>
        <v>0</v>
      </c>
      <c r="AK27" s="4" t="s">
        <v>14</v>
      </c>
      <c r="AL27" s="6">
        <f t="shared" si="10"/>
        <v>0</v>
      </c>
      <c r="AM27" s="4">
        <v>0</v>
      </c>
      <c r="AN27" s="6">
        <f t="shared" si="11"/>
        <v>0</v>
      </c>
      <c r="AO27" s="4">
        <v>0</v>
      </c>
      <c r="AP27" s="6">
        <f t="shared" si="12"/>
        <v>0</v>
      </c>
      <c r="AQ27" s="4">
        <v>0</v>
      </c>
      <c r="AR27" s="6">
        <f t="shared" si="13"/>
        <v>0</v>
      </c>
      <c r="AS27" s="4" t="s">
        <v>14</v>
      </c>
      <c r="AT27" s="6">
        <f t="shared" si="14"/>
        <v>0</v>
      </c>
      <c r="AU27" s="4">
        <v>0</v>
      </c>
      <c r="AV27" s="6">
        <f t="shared" si="15"/>
        <v>0</v>
      </c>
      <c r="AW27" s="4">
        <v>0</v>
      </c>
      <c r="AX27" s="6">
        <f t="shared" si="16"/>
        <v>0</v>
      </c>
      <c r="AY27" s="4" t="s">
        <v>14</v>
      </c>
      <c r="AZ27" s="6">
        <f t="shared" si="17"/>
        <v>0</v>
      </c>
      <c r="BA27" s="4">
        <v>0</v>
      </c>
      <c r="BB27" s="6">
        <f t="shared" si="18"/>
        <v>0</v>
      </c>
      <c r="BC27" s="6">
        <f t="shared" si="19"/>
        <v>5</v>
      </c>
    </row>
    <row r="28" spans="1:57" hidden="1">
      <c r="A28" s="4" t="s">
        <v>82</v>
      </c>
      <c r="B28" s="4" t="s">
        <v>79</v>
      </c>
      <c r="C28" s="4" t="s">
        <v>14</v>
      </c>
      <c r="D28" s="6">
        <f t="shared" si="1"/>
        <v>0</v>
      </c>
      <c r="E28" s="4">
        <v>0</v>
      </c>
      <c r="F28" s="6">
        <f t="shared" si="2"/>
        <v>5</v>
      </c>
      <c r="G28" s="4">
        <v>0</v>
      </c>
      <c r="H28" s="6">
        <f t="shared" si="3"/>
        <v>0</v>
      </c>
      <c r="I28" s="4">
        <v>0</v>
      </c>
      <c r="O28" s="6">
        <f t="shared" si="4"/>
        <v>0</v>
      </c>
      <c r="P28" s="4">
        <v>0</v>
      </c>
      <c r="T28" s="6">
        <f t="shared" si="5"/>
        <v>0</v>
      </c>
      <c r="U28" s="4">
        <v>0</v>
      </c>
      <c r="X28" s="6">
        <f t="shared" si="6"/>
        <v>0</v>
      </c>
      <c r="Y28" s="4">
        <v>0</v>
      </c>
      <c r="AB28" s="6">
        <f t="shared" si="0"/>
        <v>0</v>
      </c>
      <c r="AC28" s="4">
        <v>0</v>
      </c>
      <c r="AF28" s="6">
        <f t="shared" si="7"/>
        <v>0</v>
      </c>
      <c r="AG28" s="4" t="s">
        <v>14</v>
      </c>
      <c r="AH28" s="6">
        <f t="shared" si="8"/>
        <v>0</v>
      </c>
      <c r="AI28" s="4" t="s">
        <v>14</v>
      </c>
      <c r="AJ28" s="6">
        <f t="shared" si="9"/>
        <v>0</v>
      </c>
      <c r="AK28" s="4" t="s">
        <v>14</v>
      </c>
      <c r="AL28" s="6">
        <f t="shared" si="10"/>
        <v>0</v>
      </c>
      <c r="AM28" s="4">
        <v>0</v>
      </c>
      <c r="AN28" s="6">
        <f t="shared" si="11"/>
        <v>0</v>
      </c>
      <c r="AO28" s="4">
        <v>0</v>
      </c>
      <c r="AP28" s="6">
        <f t="shared" si="12"/>
        <v>0</v>
      </c>
      <c r="AQ28" s="4">
        <v>0</v>
      </c>
      <c r="AR28" s="6">
        <f t="shared" si="13"/>
        <v>0</v>
      </c>
      <c r="AS28" s="4" t="s">
        <v>14</v>
      </c>
      <c r="AT28" s="6">
        <f t="shared" si="14"/>
        <v>0</v>
      </c>
      <c r="AU28" s="4">
        <v>0</v>
      </c>
      <c r="AV28" s="6">
        <f t="shared" si="15"/>
        <v>0</v>
      </c>
      <c r="AW28" s="4">
        <v>0</v>
      </c>
      <c r="AX28" s="6">
        <f t="shared" si="16"/>
        <v>0</v>
      </c>
      <c r="AY28" s="4" t="s">
        <v>14</v>
      </c>
      <c r="AZ28" s="6">
        <f t="shared" si="17"/>
        <v>0</v>
      </c>
      <c r="BA28" s="4">
        <v>0</v>
      </c>
      <c r="BB28" s="6">
        <f t="shared" si="18"/>
        <v>0</v>
      </c>
      <c r="BC28" s="6">
        <f t="shared" si="19"/>
        <v>5</v>
      </c>
    </row>
    <row r="29" spans="1:57" hidden="1">
      <c r="A29" s="4" t="s">
        <v>83</v>
      </c>
      <c r="B29" s="4" t="s">
        <v>79</v>
      </c>
      <c r="C29" s="4" t="s">
        <v>14</v>
      </c>
      <c r="D29" s="6">
        <f t="shared" si="1"/>
        <v>0</v>
      </c>
      <c r="E29" s="4">
        <v>0</v>
      </c>
      <c r="F29" s="6">
        <f t="shared" si="2"/>
        <v>5</v>
      </c>
      <c r="G29" s="4">
        <v>0</v>
      </c>
      <c r="H29" s="6">
        <f t="shared" si="3"/>
        <v>0</v>
      </c>
      <c r="I29" s="4">
        <v>0</v>
      </c>
      <c r="O29" s="6">
        <f t="shared" si="4"/>
        <v>0</v>
      </c>
      <c r="P29" s="4">
        <v>0</v>
      </c>
      <c r="T29" s="6">
        <f t="shared" si="5"/>
        <v>0</v>
      </c>
      <c r="U29" s="4">
        <v>0</v>
      </c>
      <c r="X29" s="6">
        <f t="shared" si="6"/>
        <v>0</v>
      </c>
      <c r="Y29" s="4">
        <v>0</v>
      </c>
      <c r="AB29" s="6">
        <f t="shared" si="0"/>
        <v>0</v>
      </c>
      <c r="AC29" s="4">
        <v>0</v>
      </c>
      <c r="AF29" s="6">
        <f t="shared" si="7"/>
        <v>0</v>
      </c>
      <c r="AG29" s="4" t="s">
        <v>14</v>
      </c>
      <c r="AH29" s="6">
        <f t="shared" si="8"/>
        <v>0</v>
      </c>
      <c r="AI29" s="4" t="s">
        <v>14</v>
      </c>
      <c r="AJ29" s="6">
        <f t="shared" si="9"/>
        <v>0</v>
      </c>
      <c r="AK29" s="4" t="s">
        <v>14</v>
      </c>
      <c r="AL29" s="6">
        <f t="shared" si="10"/>
        <v>0</v>
      </c>
      <c r="AM29" s="4">
        <v>0</v>
      </c>
      <c r="AN29" s="6">
        <f t="shared" si="11"/>
        <v>0</v>
      </c>
      <c r="AO29" s="4">
        <v>0</v>
      </c>
      <c r="AP29" s="6">
        <f t="shared" si="12"/>
        <v>0</v>
      </c>
      <c r="AQ29" s="4">
        <v>0</v>
      </c>
      <c r="AR29" s="6">
        <f t="shared" si="13"/>
        <v>0</v>
      </c>
      <c r="AS29" s="4" t="s">
        <v>14</v>
      </c>
      <c r="AT29" s="6">
        <f t="shared" si="14"/>
        <v>0</v>
      </c>
      <c r="AU29" s="4">
        <v>0</v>
      </c>
      <c r="AV29" s="6">
        <f t="shared" si="15"/>
        <v>0</v>
      </c>
      <c r="AW29" s="4">
        <v>0</v>
      </c>
      <c r="AX29" s="6">
        <f t="shared" si="16"/>
        <v>0</v>
      </c>
      <c r="AY29" s="4" t="s">
        <v>14</v>
      </c>
      <c r="AZ29" s="6">
        <f t="shared" si="17"/>
        <v>0</v>
      </c>
      <c r="BA29" s="4">
        <v>0</v>
      </c>
      <c r="BB29" s="6">
        <f t="shared" si="18"/>
        <v>0</v>
      </c>
      <c r="BC29" s="6">
        <f t="shared" si="19"/>
        <v>5</v>
      </c>
    </row>
    <row r="30" spans="1:57" hidden="1">
      <c r="A30" s="4" t="s">
        <v>84</v>
      </c>
      <c r="B30" s="4" t="s">
        <v>79</v>
      </c>
      <c r="C30" s="4" t="s">
        <v>14</v>
      </c>
      <c r="D30" s="6">
        <f t="shared" si="1"/>
        <v>0</v>
      </c>
      <c r="E30" s="4">
        <v>0</v>
      </c>
      <c r="F30" s="6">
        <f t="shared" si="2"/>
        <v>5</v>
      </c>
      <c r="G30" s="4">
        <v>0</v>
      </c>
      <c r="H30" s="6">
        <f t="shared" si="3"/>
        <v>0</v>
      </c>
      <c r="I30" s="4">
        <v>0</v>
      </c>
      <c r="O30" s="6">
        <f t="shared" si="4"/>
        <v>0</v>
      </c>
      <c r="P30" s="4">
        <v>0</v>
      </c>
      <c r="T30" s="6">
        <f t="shared" si="5"/>
        <v>0</v>
      </c>
      <c r="U30" s="4">
        <v>0</v>
      </c>
      <c r="X30" s="6">
        <f t="shared" si="6"/>
        <v>0</v>
      </c>
      <c r="Y30" s="4">
        <v>0</v>
      </c>
      <c r="AB30" s="6">
        <f t="shared" si="0"/>
        <v>0</v>
      </c>
      <c r="AC30" s="4">
        <v>0</v>
      </c>
      <c r="AF30" s="6">
        <f t="shared" si="7"/>
        <v>0</v>
      </c>
      <c r="AG30" s="4" t="s">
        <v>14</v>
      </c>
      <c r="AH30" s="6">
        <f t="shared" si="8"/>
        <v>0</v>
      </c>
      <c r="AI30" s="4" t="s">
        <v>14</v>
      </c>
      <c r="AJ30" s="6">
        <f t="shared" si="9"/>
        <v>0</v>
      </c>
      <c r="AK30" s="4" t="s">
        <v>14</v>
      </c>
      <c r="AL30" s="6">
        <f t="shared" si="10"/>
        <v>0</v>
      </c>
      <c r="AM30" s="4">
        <v>0</v>
      </c>
      <c r="AN30" s="6">
        <f t="shared" si="11"/>
        <v>0</v>
      </c>
      <c r="AO30" s="4">
        <v>0</v>
      </c>
      <c r="AP30" s="6">
        <f t="shared" si="12"/>
        <v>0</v>
      </c>
      <c r="AQ30" s="4">
        <v>0</v>
      </c>
      <c r="AR30" s="6">
        <f t="shared" si="13"/>
        <v>0</v>
      </c>
      <c r="AS30" s="4" t="s">
        <v>14</v>
      </c>
      <c r="AT30" s="6">
        <f t="shared" si="14"/>
        <v>0</v>
      </c>
      <c r="AU30" s="4">
        <v>0</v>
      </c>
      <c r="AV30" s="6">
        <f t="shared" si="15"/>
        <v>0</v>
      </c>
      <c r="AW30" s="4">
        <v>0</v>
      </c>
      <c r="AX30" s="6">
        <f t="shared" si="16"/>
        <v>0</v>
      </c>
      <c r="AY30" s="4" t="s">
        <v>14</v>
      </c>
      <c r="AZ30" s="6">
        <f t="shared" si="17"/>
        <v>0</v>
      </c>
      <c r="BA30" s="4">
        <v>0</v>
      </c>
      <c r="BB30" s="6">
        <f t="shared" si="18"/>
        <v>0</v>
      </c>
      <c r="BC30" s="6">
        <f t="shared" si="19"/>
        <v>5</v>
      </c>
    </row>
    <row r="31" spans="1:57" hidden="1">
      <c r="A31" s="4" t="s">
        <v>85</v>
      </c>
      <c r="B31" s="4" t="s">
        <v>79</v>
      </c>
      <c r="C31" s="4" t="s">
        <v>14</v>
      </c>
      <c r="D31" s="6">
        <f t="shared" si="1"/>
        <v>0</v>
      </c>
      <c r="E31" s="4">
        <v>0</v>
      </c>
      <c r="F31" s="6">
        <f t="shared" si="2"/>
        <v>5</v>
      </c>
      <c r="G31" s="4">
        <v>0</v>
      </c>
      <c r="H31" s="6">
        <f t="shared" si="3"/>
        <v>0</v>
      </c>
      <c r="I31" s="4">
        <v>0</v>
      </c>
      <c r="O31" s="6">
        <f t="shared" si="4"/>
        <v>0</v>
      </c>
      <c r="P31" s="4">
        <v>0</v>
      </c>
      <c r="T31" s="6">
        <f t="shared" si="5"/>
        <v>0</v>
      </c>
      <c r="U31" s="4">
        <v>0</v>
      </c>
      <c r="X31" s="6">
        <f t="shared" si="6"/>
        <v>0</v>
      </c>
      <c r="Y31" s="4">
        <v>0</v>
      </c>
      <c r="AB31" s="6">
        <f t="shared" si="0"/>
        <v>0</v>
      </c>
      <c r="AC31" s="4">
        <v>0</v>
      </c>
      <c r="AF31" s="6">
        <f t="shared" si="7"/>
        <v>0</v>
      </c>
      <c r="AG31" s="4" t="s">
        <v>14</v>
      </c>
      <c r="AH31" s="6">
        <f t="shared" si="8"/>
        <v>0</v>
      </c>
      <c r="AI31" s="4" t="s">
        <v>14</v>
      </c>
      <c r="AJ31" s="6">
        <f t="shared" si="9"/>
        <v>0</v>
      </c>
      <c r="AK31" s="4" t="s">
        <v>14</v>
      </c>
      <c r="AL31" s="6">
        <f t="shared" si="10"/>
        <v>0</v>
      </c>
      <c r="AM31" s="4">
        <v>0</v>
      </c>
      <c r="AN31" s="6">
        <f t="shared" si="11"/>
        <v>0</v>
      </c>
      <c r="AO31" s="4">
        <v>0</v>
      </c>
      <c r="AP31" s="6">
        <f t="shared" si="12"/>
        <v>0</v>
      </c>
      <c r="AQ31" s="4">
        <v>0</v>
      </c>
      <c r="AR31" s="6">
        <f t="shared" si="13"/>
        <v>0</v>
      </c>
      <c r="AS31" s="4" t="s">
        <v>14</v>
      </c>
      <c r="AT31" s="6">
        <f t="shared" si="14"/>
        <v>0</v>
      </c>
      <c r="AU31" s="4">
        <v>0</v>
      </c>
      <c r="AV31" s="6">
        <f t="shared" si="15"/>
        <v>0</v>
      </c>
      <c r="AW31" s="4">
        <v>0</v>
      </c>
      <c r="AX31" s="6">
        <f t="shared" si="16"/>
        <v>0</v>
      </c>
      <c r="AY31" s="4" t="s">
        <v>14</v>
      </c>
      <c r="AZ31" s="6">
        <f t="shared" si="17"/>
        <v>0</v>
      </c>
      <c r="BA31" s="4">
        <v>0</v>
      </c>
      <c r="BB31" s="6">
        <f t="shared" si="18"/>
        <v>0</v>
      </c>
      <c r="BC31" s="6">
        <f t="shared" si="19"/>
        <v>5</v>
      </c>
    </row>
    <row r="32" spans="1:57" hidden="1">
      <c r="A32" s="4" t="s">
        <v>86</v>
      </c>
      <c r="B32" s="4" t="s">
        <v>79</v>
      </c>
      <c r="C32" s="4" t="s">
        <v>14</v>
      </c>
      <c r="D32" s="6">
        <f t="shared" si="1"/>
        <v>0</v>
      </c>
      <c r="E32" s="4">
        <v>0</v>
      </c>
      <c r="F32" s="6">
        <f t="shared" si="2"/>
        <v>5</v>
      </c>
      <c r="G32" s="4">
        <v>0</v>
      </c>
      <c r="H32" s="6">
        <f t="shared" si="3"/>
        <v>0</v>
      </c>
      <c r="I32" s="4">
        <v>0</v>
      </c>
      <c r="O32" s="6">
        <f t="shared" si="4"/>
        <v>0</v>
      </c>
      <c r="P32" s="4">
        <v>0</v>
      </c>
      <c r="T32" s="6">
        <f t="shared" si="5"/>
        <v>0</v>
      </c>
      <c r="U32" s="4">
        <v>0</v>
      </c>
      <c r="X32" s="6">
        <f t="shared" si="6"/>
        <v>0</v>
      </c>
      <c r="Y32" s="4">
        <v>0</v>
      </c>
      <c r="AB32" s="6">
        <f t="shared" si="0"/>
        <v>0</v>
      </c>
      <c r="AC32" s="4">
        <v>0</v>
      </c>
      <c r="AF32" s="6">
        <f t="shared" si="7"/>
        <v>0</v>
      </c>
      <c r="AG32" s="4" t="s">
        <v>14</v>
      </c>
      <c r="AH32" s="6">
        <f t="shared" si="8"/>
        <v>0</v>
      </c>
      <c r="AI32" s="4" t="s">
        <v>14</v>
      </c>
      <c r="AJ32" s="6">
        <f t="shared" si="9"/>
        <v>0</v>
      </c>
      <c r="AK32" s="4" t="s">
        <v>14</v>
      </c>
      <c r="AL32" s="6">
        <f t="shared" si="10"/>
        <v>0</v>
      </c>
      <c r="AM32" s="4">
        <v>0</v>
      </c>
      <c r="AN32" s="6">
        <f t="shared" si="11"/>
        <v>0</v>
      </c>
      <c r="AO32" s="4">
        <v>0</v>
      </c>
      <c r="AP32" s="6">
        <f t="shared" si="12"/>
        <v>0</v>
      </c>
      <c r="AQ32" s="4">
        <v>0</v>
      </c>
      <c r="AR32" s="6">
        <f t="shared" si="13"/>
        <v>0</v>
      </c>
      <c r="AS32" s="4" t="s">
        <v>14</v>
      </c>
      <c r="AT32" s="6">
        <f t="shared" si="14"/>
        <v>0</v>
      </c>
      <c r="AU32" s="4">
        <v>0</v>
      </c>
      <c r="AV32" s="6">
        <f t="shared" si="15"/>
        <v>0</v>
      </c>
      <c r="AW32" s="4">
        <v>0</v>
      </c>
      <c r="AX32" s="6">
        <f t="shared" si="16"/>
        <v>0</v>
      </c>
      <c r="AY32" s="4" t="s">
        <v>14</v>
      </c>
      <c r="AZ32" s="6">
        <f t="shared" si="17"/>
        <v>0</v>
      </c>
      <c r="BA32" s="4">
        <v>0</v>
      </c>
      <c r="BB32" s="6">
        <f t="shared" si="18"/>
        <v>0</v>
      </c>
      <c r="BC32" s="6">
        <f t="shared" si="19"/>
        <v>5</v>
      </c>
    </row>
  </sheetData>
  <mergeCells count="5">
    <mergeCell ref="AD1:AE1"/>
    <mergeCell ref="J1:N1"/>
    <mergeCell ref="Q1:S1"/>
    <mergeCell ref="V1:W1"/>
    <mergeCell ref="Z1:AA1"/>
  </mergeCells>
  <phoneticPr fontId="5" type="noConversion"/>
  <dataValidations count="6">
    <dataValidation type="list" allowBlank="1" showInputMessage="1" showErrorMessage="1" sqref="E2:E32 I2:I32">
      <formula1>LimitedToFive</formula1>
    </dataValidation>
    <dataValidation type="list" allowBlank="1" showInputMessage="1" showErrorMessage="1" sqref="BA2:BA32 AU2:AU32 U2:U32 AC2:AC32 Y2:Y32 AQ2:AQ32 AM2:AM32 AO2:AO32">
      <formula1>LimitedToTwo</formula1>
    </dataValidation>
    <dataValidation type="list" allowBlank="1" showInputMessage="1" showErrorMessage="1" sqref="J2:N32 Q2:S32 V2:W32 AD2:AE32 Z2:AA32">
      <formula1>Position</formula1>
    </dataValidation>
    <dataValidation type="list" allowBlank="1" showInputMessage="1" showErrorMessage="1" sqref="P2:P32 G2:G32">
      <formula1>LimitedToThree</formula1>
    </dataValidation>
    <dataValidation type="list" allowBlank="1" showInputMessage="1" showErrorMessage="1" sqref="C2:C32 AG2:AG32 AI2:AI32 AK2:AK32 AS2:AS32 AY2:AY32">
      <formula1>YesNo</formula1>
    </dataValidation>
    <dataValidation type="list" allowBlank="1" showInputMessage="1" showErrorMessage="1" sqref="AW2:AW32">
      <formula1>LimitedToFour</formula1>
    </dataValidation>
  </dataValidations>
  <pageMargins left="0.7" right="0.7" top="0.75" bottom="0.75" header="0.3" footer="0.3"/>
  <pageSetup paperSize="9" orientation="portrait" r:id="rId1"/>
  <ignoredErrors>
    <ignoredError sqref="O2 T2 X2 AB2 AF2 O3:O32 X3:X32 T3:T32 AB3:AB32 AF3:AF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8</vt:i4>
      </vt:variant>
    </vt:vector>
  </HeadingPairs>
  <TitlesOfParts>
    <vt:vector size="9" baseType="lpstr">
      <vt:lpstr>Sheet1</vt:lpstr>
      <vt:lpstr>AdminResponsability</vt:lpstr>
      <vt:lpstr>LimitedToFive</vt:lpstr>
      <vt:lpstr>LimitedToFour</vt:lpstr>
      <vt:lpstr>LimitedToOne</vt:lpstr>
      <vt:lpstr>LimitedToThree</vt:lpstr>
      <vt:lpstr>LimitedToTwo</vt:lpstr>
      <vt:lpstr>Position</vt:lpstr>
      <vt:lpstr>YesNo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PROGRES-UMC</dc:creator>
  <cp:lastModifiedBy>Utilisateur Windows</cp:lastModifiedBy>
  <dcterms:created xsi:type="dcterms:W3CDTF">2023-06-20T10:58:50Z</dcterms:created>
  <dcterms:modified xsi:type="dcterms:W3CDTF">2023-06-22T14:20:43Z</dcterms:modified>
</cp:coreProperties>
</file>